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drawings/drawing24.xml" ContentType="application/vnd.openxmlformats-officedocument.drawingml.chartshapes+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1.xml" ContentType="application/vnd.openxmlformats-officedocument.drawingml.chartshapes+xml"/>
  <Override PartName="/xl/charts/chart18.xml" ContentType="application/vnd.openxmlformats-officedocument.drawingml.chart+xml"/>
  <Override PartName="/xl/drawings/drawing32.xml" ContentType="application/vnd.openxmlformats-officedocument.drawingml.chartshapes+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9_Setembr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078" r:id="rId4"/>
    <sheet name="5sinóticos" sheetId="1079" r:id="rId5"/>
    <sheet name="6populacao2" sheetId="1081" r:id="rId6"/>
    <sheet name="7empregoINE2" sheetId="1082" r:id="rId7"/>
    <sheet name="8desemprego_INE2" sheetId="1083" r:id="rId8"/>
    <sheet name="9lay_off" sheetId="487" r:id="rId9"/>
    <sheet name="10desemprego_IEFP" sheetId="497" r:id="rId10"/>
    <sheet name="11desemprego_IEFP" sheetId="498" r:id="rId11"/>
    <sheet name="12fp_anexo C" sheetId="703" r:id="rId12"/>
    <sheet name="13empresarial" sheetId="1084" r:id="rId13"/>
    <sheet name="14ganhos" sheetId="458" r:id="rId14"/>
    <sheet name="15salários" sheetId="969" r:id="rId15"/>
    <sheet name="16irct" sheetId="491" r:id="rId16"/>
    <sheet name="17acidentes" sheetId="1085"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'13empresarial'!$B$1:$P$80</definedName>
    <definedName name="_xlnm.Print_Area" localSheetId="13">'14ganhos'!$A$1:$O$57</definedName>
    <definedName name="_xlnm.Print_Area" localSheetId="14">'15salários'!$A$1:$K$49</definedName>
    <definedName name="_xlnm.Print_Area" localSheetId="15">'16irct'!$A$1:$S$80</definedName>
    <definedName name="_xlnm.Print_Area" localSheetId="16">'17acidentes'!$A$1:$P$64</definedName>
    <definedName name="_xlnm.Print_Area" localSheetId="17">'18ssocial'!$A$1:$N$71</definedName>
    <definedName name="_xlnm.Print_Area" localSheetId="18">'19ssocial'!$A$1:$O$80</definedName>
    <definedName name="_xlnm.Print_Area" localSheetId="19">'20ssocial'!$A$1:$O$76</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'6populacao2'!$A$1:$P$58</definedName>
    <definedName name="_xlnm.Print_Area" localSheetId="6">'7empregoINE2'!$A$1:$P$68</definedName>
    <definedName name="_xlnm.Print_Area" localSheetId="7">'8desemprego_INE2'!$A$1:$P$60</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#REF!</definedName>
    <definedName name="mom8b">#REF!</definedName>
    <definedName name="mom9b">#REF!</definedName>
    <definedName name="mySortCriteria" localSheetId="12">[2]Calculation!$E$7</definedName>
    <definedName name="mySortCriteria" localSheetId="5">[2]Calculation!$E$7</definedName>
    <definedName name="mySortCriteria" localSheetId="6">[2]Calculation!$E$7</definedName>
    <definedName name="mySortCriteria" localSheetId="7">[2]Calculation!$E$7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'15salários'!$A$1:$K$49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'6populacao2'!$A$1:$P$57</definedName>
    <definedName name="Z_5859C3A0_D6FB_40D9_B6C2_346CB5A63A0A_.wvu.PrintArea" localSheetId="6" hidden="1">'7empregoINE2'!$A$1:$P$68</definedName>
    <definedName name="Z_5859C3A0_D6FB_40D9_B6C2_346CB5A63A0A_.wvu.PrintArea" localSheetId="7" hidden="1">'8desemprego_INE2'!$A$1:$P$60</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'6populacao2'!#REF!,'6populacao2'!$30:$55,'6populacao2'!#REF!</definedName>
    <definedName name="Z_5859C3A0_D6FB_40D9_B6C2_346CB5A63A0A_.wvu.Rows" localSheetId="6" hidden="1">'7empregoINE2'!$40:$65,'7empregoINE2'!#REF!</definedName>
    <definedName name="Z_5859C3A0_D6FB_40D9_B6C2_346CB5A63A0A_.wvu.Rows" localSheetId="7" hidden="1">'8desemprego_INE2'!$39:$57,'8desemprego_INE2'!#REF!,'8desemprego_INE2'!#REF!,'8desemprego_INE2'!#REF!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'15salários'!$A$1:$K$49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'6populacao2'!$A$1:$P$57</definedName>
    <definedName name="Z_87E9DA1B_1CEB_458D_87A5_C4E38BAE485A_.wvu.PrintArea" localSheetId="6" hidden="1">'7empregoINE2'!$A$1:$P$68</definedName>
    <definedName name="Z_87E9DA1B_1CEB_458D_87A5_C4E38BAE485A_.wvu.PrintArea" localSheetId="7" hidden="1">'8desemprego_INE2'!$A$1:$P$60</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'6populacao2'!#REF!,'6populacao2'!$30:$55,'6populacao2'!#REF!</definedName>
    <definedName name="Z_87E9DA1B_1CEB_458D_87A5_C4E38BAE485A_.wvu.Rows" localSheetId="6" hidden="1">'7empregoINE2'!$40:$65,'7empregoINE2'!#REF!</definedName>
    <definedName name="Z_87E9DA1B_1CEB_458D_87A5_C4E38BAE485A_.wvu.Rows" localSheetId="7" hidden="1">'8desemprego_INE2'!$39:$57,'8desemprego_INE2'!#REF!,'8desemprego_INE2'!#REF!,'8desemprego_INE2'!#REF!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'15salários'!$A$1:$K$49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'6populacao2'!$A$1:$P$57</definedName>
    <definedName name="Z_D8E90C30_C61D_40A7_989F_8651AA8E91E2_.wvu.PrintArea" localSheetId="6" hidden="1">'7empregoINE2'!$A$1:$P$68</definedName>
    <definedName name="Z_D8E90C30_C61D_40A7_989F_8651AA8E91E2_.wvu.PrintArea" localSheetId="7" hidden="1">'8desemprego_INE2'!$A$1:$P$60</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'6populacao2'!#REF!,'6populacao2'!$29:$55,'6populacao2'!#REF!,'6populacao2'!#REF!</definedName>
    <definedName name="Z_D8E90C30_C61D_40A7_989F_8651AA8E91E2_.wvu.Rows" localSheetId="6" hidden="1">'7empregoINE2'!$40:$65,'7empregoINE2'!#REF!</definedName>
    <definedName name="Z_D8E90C30_C61D_40A7_989F_8651AA8E91E2_.wvu.Rows" localSheetId="8"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35" i="1085" l="1"/>
  <c r="M33" i="1081" l="1"/>
  <c r="K33" i="1081"/>
  <c r="I33" i="1081"/>
  <c r="G33" i="1081"/>
  <c r="E33" i="1081"/>
  <c r="C18" i="859" l="1"/>
  <c r="Q19" i="1079" l="1"/>
  <c r="Q10" i="1079"/>
  <c r="Q19" i="1078" l="1"/>
  <c r="Q10" i="1078"/>
  <c r="K31" i="6" l="1"/>
  <c r="D31" i="860" l="1"/>
  <c r="D18" i="859" l="1"/>
  <c r="L18" i="859"/>
  <c r="E18" i="859"/>
  <c r="M18" i="859"/>
  <c r="K18" i="859"/>
  <c r="H18" i="859"/>
  <c r="I18" i="859"/>
  <c r="F18" i="859"/>
  <c r="J18" i="859"/>
  <c r="G18" i="859"/>
  <c r="AD28" i="500" l="1"/>
  <c r="AM28" i="500" s="1"/>
  <c r="AN6" i="500" l="1"/>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D61" i="1054" l="1"/>
  <c r="K35" i="7"/>
  <c r="AG28" i="500" l="1"/>
  <c r="AE28" i="500"/>
  <c r="AN28" i="500" s="1"/>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alcChain>
</file>

<file path=xl/sharedStrings.xml><?xml version="1.0" encoding="utf-8"?>
<sst xmlns="http://schemas.openxmlformats.org/spreadsheetml/2006/main" count="1826" uniqueCount="706">
  <si>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</si>
  <si>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</si>
  <si>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</si>
  <si>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</si>
  <si>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</si>
  <si>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</si>
  <si>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</si>
  <si>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</si>
  <si>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</si>
  <si>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</si>
  <si>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</si>
  <si>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</si>
  <si>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</si>
  <si>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</si>
  <si>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</si>
  <si>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</si>
  <si>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</si>
  <si>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</si>
  <si>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</si>
  <si>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</si>
  <si>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</si>
  <si>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</si>
  <si>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</si>
  <si>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</si>
  <si>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</si>
  <si>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</si>
  <si>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</si>
  <si>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</si>
  <si>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</si>
  <si>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</si>
  <si>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</si>
  <si>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</si>
  <si>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</si>
  <si>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</si>
  <si>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</si>
  <si>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</si>
  <si>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</si>
  <si>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</si>
  <si>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</si>
  <si>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</si>
  <si>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</si>
  <si>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</si>
  <si>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</si>
  <si>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</si>
  <si>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</si>
  <si>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</si>
  <si>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</si>
  <si>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</si>
  <si>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</si>
  <si>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</si>
  <si>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</si>
  <si>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</si>
  <si>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</si>
  <si>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</si>
  <si>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</si>
  <si>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</si>
  <si>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</si>
  <si>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</si>
  <si>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</si>
  <si>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</si>
  <si>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</si>
  <si>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</si>
  <si>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</si>
  <si>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</si>
  <si>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</si>
  <si>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</si>
  <si>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</si>
  <si>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</si>
  <si>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</si>
  <si>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</si>
  <si>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</si>
  <si>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</si>
  <si>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</si>
  <si>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</si>
  <si>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</si>
  <si>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</si>
  <si>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</si>
  <si>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</si>
  <si>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</si>
  <si>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</si>
  <si>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</si>
  <si>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</si>
  <si>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</si>
  <si>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</si>
  <si>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</si>
  <si>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</si>
  <si>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</si>
  <si>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</si>
  <si>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</si>
  <si>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</si>
  <si>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</si>
  <si>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</si>
  <si>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</si>
  <si>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</si>
  <si>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</si>
  <si>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</si>
  <si>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</si>
  <si>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</si>
  <si>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</si>
  <si>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</si>
  <si>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</si>
  <si>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</si>
  <si>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</si>
  <si>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</si>
  <si>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</si>
  <si>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</si>
  <si>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</si>
  <si>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</si>
  <si>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</si>
  <si>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</si>
  <si>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</si>
  <si>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</si>
  <si>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</si>
  <si>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</si>
  <si>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</si>
  <si>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</si>
  <si>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</si>
  <si>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</si>
  <si>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</si>
  <si>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</si>
  <si>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</si>
  <si>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</si>
  <si>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</si>
  <si>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</si>
  <si>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</si>
  <si>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</si>
  <si>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</si>
  <si>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</si>
  <si>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</si>
  <si>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</si>
  <si>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</si>
  <si>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</si>
  <si>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</si>
  <si>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</si>
  <si>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</si>
  <si>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</si>
  <si>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</si>
  <si>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</si>
  <si>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</si>
  <si>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</si>
  <si>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</si>
  <si>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</si>
  <si>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</si>
  <si>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</si>
  <si>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</si>
  <si>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</si>
  <si>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</si>
  <si>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</si>
  <si>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</si>
  <si>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</si>
  <si>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</si>
  <si>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</si>
  <si>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</si>
  <si>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</si>
  <si>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</si>
  <si>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</si>
  <si>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</si>
  <si>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</si>
  <si>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</si>
  <si>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</si>
  <si>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</si>
  <si>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</si>
  <si>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</si>
  <si>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</si>
  <si>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</si>
  <si>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</si>
  <si>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</si>
  <si>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</si>
  <si>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</si>
  <si>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</si>
  <si>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</si>
  <si>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</si>
  <si>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</si>
  <si>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</si>
  <si>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</si>
  <si>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</si>
  <si>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</si>
  <si>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</si>
  <si>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</si>
  <si>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</si>
  <si>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</si>
  <si>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</si>
  <si>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</si>
  <si>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</si>
  <si>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</si>
  <si>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</si>
  <si>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</si>
  <si>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</si>
  <si>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</si>
  <si>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</si>
  <si>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</si>
  <si>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</si>
  <si>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</si>
  <si>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</si>
  <si>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</si>
  <si>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</si>
  <si>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</si>
  <si>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</si>
  <si>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</si>
  <si>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</si>
  <si>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</si>
  <si>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</si>
  <si>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</si>
  <si>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</si>
  <si>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</si>
  <si>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</si>
  <si>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</si>
  <si>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</si>
  <si>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</si>
  <si>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</si>
  <si>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</si>
  <si>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</si>
  <si>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</si>
  <si>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</si>
  <si>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</si>
  <si>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</si>
  <si>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</si>
  <si>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</si>
  <si>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</si>
  <si>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</si>
  <si>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</si>
  <si>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</si>
  <si>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</si>
  <si>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</si>
  <si>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</si>
  <si>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</si>
  <si>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</si>
  <si>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</si>
  <si>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</si>
  <si>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</si>
  <si>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</si>
  <si>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</si>
  <si>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</si>
  <si>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</si>
  <si>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</si>
  <si>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</si>
  <si>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</si>
  <si>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</si>
  <si>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</si>
  <si>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</si>
  <si>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</si>
  <si>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</si>
  <si>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</si>
  <si>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</si>
  <si>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</si>
  <si>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</si>
  <si>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</si>
  <si>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</si>
  <si>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</si>
  <si>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</si>
  <si>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</si>
  <si>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</si>
  <si>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</si>
  <si>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</si>
  <si>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</si>
  <si>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</si>
  <si>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</si>
  <si>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</si>
  <si>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</si>
  <si>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</si>
  <si>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</si>
  <si>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</si>
  <si>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</si>
  <si>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</si>
  <si>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</si>
  <si>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</si>
  <si>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</si>
  <si>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</si>
  <si>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</si>
  <si>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</si>
  <si>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</si>
  <si>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</si>
  <si>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</si>
  <si>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</si>
  <si>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</si>
  <si>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</si>
  <si>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</si>
  <si>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</si>
  <si>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</si>
  <si>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</si>
  <si>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</si>
  <si>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</si>
  <si>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</si>
  <si>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</si>
  <si>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</si>
  <si>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</si>
  <si>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</si>
  <si>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</si>
  <si>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</si>
  <si>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</si>
  <si>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</si>
  <si>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</si>
  <si>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</si>
  <si>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</si>
  <si>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</si>
  <si>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</si>
  <si>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</si>
  <si>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</si>
  <si>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</si>
  <si>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</si>
  <si>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</si>
  <si>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</si>
  <si>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</si>
  <si>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</si>
  <si>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</si>
  <si>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</si>
  <si>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</si>
  <si>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</si>
  <si>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</si>
  <si>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</si>
  <si>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</si>
  <si>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</si>
  <si>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</si>
  <si>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</si>
  <si>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</si>
  <si>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</si>
  <si>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</si>
  <si>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</si>
  <si>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</si>
  <si>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</si>
  <si>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</si>
  <si>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</si>
  <si>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</si>
  <si>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</si>
  <si>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</si>
  <si>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</si>
  <si>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</si>
  <si>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</si>
  <si>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</si>
  <si>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</si>
  <si>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</si>
  <si>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</si>
  <si>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</si>
  <si>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</si>
  <si>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</si>
  <si>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</si>
  <si>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</si>
  <si>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</si>
  <si>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</si>
  <si>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</si>
  <si>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</si>
  <si>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</si>
  <si>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</si>
  <si>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</si>
  <si>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</si>
  <si>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</si>
  <si>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</si>
  <si>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</si>
  <si>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</si>
  <si>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</si>
  <si>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</si>
  <si>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</si>
  <si>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</si>
  <si>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</si>
  <si>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</si>
  <si>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</si>
  <si>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</si>
  <si>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</si>
  <si>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</si>
  <si>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</si>
  <si>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</si>
  <si>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</si>
  <si>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</si>
  <si>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</si>
  <si>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</si>
  <si>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</si>
  <si>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</si>
  <si>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</si>
  <si>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</si>
  <si>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</si>
  <si>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</si>
  <si>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</si>
  <si>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</si>
  <si>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</si>
  <si>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</si>
  <si>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</si>
  <si>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</si>
  <si>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</si>
  <si>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</si>
  <si>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</si>
  <si>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</si>
  <si>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</si>
  <si>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</si>
  <si>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</si>
  <si>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</si>
  <si>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</si>
  <si>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</si>
  <si>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</si>
  <si>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</si>
  <si>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</si>
  <si>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</si>
  <si>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</si>
  <si>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</si>
  <si>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</si>
  <si>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</si>
  <si>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</si>
  <si>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</si>
  <si>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</si>
  <si>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</si>
  <si>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</si>
  <si>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</si>
  <si>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</si>
  <si>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</si>
  <si>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</si>
  <si>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</si>
  <si>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</si>
  <si>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</si>
  <si>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</si>
  <si>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</si>
  <si>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</si>
  <si>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</si>
  <si>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</si>
  <si>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</si>
  <si>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</si>
  <si>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</si>
  <si>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</si>
  <si>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</si>
  <si>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</si>
  <si>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</si>
  <si>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</si>
  <si>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</si>
  <si>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</si>
  <si>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</si>
  <si>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</si>
  <si>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</si>
  <si>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</si>
  <si>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</si>
  <si>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</si>
  <si>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</si>
  <si>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</si>
  <si>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</si>
  <si>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</si>
  <si>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</si>
  <si>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</si>
  <si>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</si>
  <si>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</si>
  <si>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</si>
  <si>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</si>
  <si>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</si>
  <si>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</si>
  <si>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</si>
  <si>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</si>
  <si>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</si>
  <si>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</si>
  <si>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</si>
  <si>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</si>
  <si>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</si>
  <si>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</si>
  <si>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</si>
  <si>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</si>
  <si>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</si>
  <si>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</si>
  <si>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</si>
  <si>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</si>
  <si>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</si>
  <si>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</si>
  <si>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</si>
  <si>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</si>
  <si>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</si>
  <si>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</si>
  <si>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</si>
  <si>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</si>
  <si>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</si>
  <si>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</si>
  <si>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</si>
  <si>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</si>
  <si>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</si>
  <si>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</si>
  <si>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</si>
  <si>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</si>
  <si>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</si>
  <si>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</si>
  <si>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</si>
  <si>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</si>
  <si>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</si>
  <si>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</si>
  <si>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</si>
  <si>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</si>
  <si>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</si>
  <si>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</si>
  <si>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</si>
  <si>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</si>
  <si>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</si>
  <si>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</si>
  <si>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</si>
  <si>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</si>
  <si>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</si>
  <si>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</si>
  <si>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</si>
  <si>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</si>
  <si>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</si>
  <si>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</si>
  <si>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</si>
  <si>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</si>
  <si>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</si>
  <si>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</si>
  <si>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</si>
  <si>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</si>
  <si>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&lt; 18 anos</t>
  </si>
  <si>
    <t xml:space="preserve">A taxa de salário horária era de 5,9 euros para o conjunto das profissões da construção. </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</si>
  <si>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</si>
  <si>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</si>
  <si>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</si>
  <si>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</si>
  <si>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</si>
  <si>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</si>
  <si>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</si>
  <si>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</si>
  <si>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</si>
  <si>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</si>
  <si>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</si>
  <si>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</si>
  <si>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</si>
  <si>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</si>
  <si>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</si>
  <si>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</si>
  <si>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</si>
  <si>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</si>
  <si>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</si>
  <si>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</si>
  <si>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</si>
  <si>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</si>
  <si>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</si>
  <si>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</si>
  <si>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</si>
  <si>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</si>
  <si>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</si>
  <si>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</si>
  <si>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</si>
  <si>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</si>
  <si>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</si>
  <si>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</si>
  <si>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</si>
  <si>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</si>
  <si>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</si>
  <si>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</si>
  <si>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</si>
  <si>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</si>
  <si>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</si>
  <si>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</si>
  <si>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</si>
  <si>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</si>
  <si>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</si>
  <si>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</si>
  <si>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</si>
  <si>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</si>
  <si>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</si>
  <si>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</si>
  <si>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</si>
  <si>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</si>
  <si>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</si>
  <si>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25 a 34 anos</t>
  </si>
  <si>
    <t>35 a 44 anos</t>
  </si>
  <si>
    <t>45 a 54 anos</t>
  </si>
  <si>
    <t>55 a 64 anos</t>
  </si>
  <si>
    <t>Ignorado</t>
  </si>
  <si>
    <r>
      <t>taxa de desemprego de longa duração (%)</t>
    </r>
    <r>
      <rPr>
        <b/>
        <vertAlign val="superscript"/>
        <sz val="8"/>
        <color theme="3"/>
        <rFont val="Arial"/>
        <family val="2"/>
      </rPr>
      <t xml:space="preserve"> (1)</t>
    </r>
  </si>
  <si>
    <t>Engenheiro civil</t>
  </si>
  <si>
    <r>
      <t xml:space="preserve">No mês de </t>
    </r>
    <r>
      <rPr>
        <b/>
        <sz val="9"/>
        <color theme="1" tint="0.249977111117893"/>
        <rFont val="Arial"/>
        <family val="2"/>
      </rPr>
      <t>abril de 2021</t>
    </r>
    <r>
      <rPr>
        <sz val="9"/>
        <color theme="1" tint="0.249977111117893"/>
        <rFont val="Arial"/>
        <family val="2"/>
      </rPr>
      <t>, a taxa de salário mensal para o total das profissões da construção era de 1029,3 euros, revelando um acréscimo de 5,6 % em relação a abril de 2020.</t>
    </r>
  </si>
  <si>
    <t>Em termos homólogos, o "Espalhador de Betuminosos"  registou o maior aumento (7,3 %) e o "Operador de máq. de escavação, terraplanagem, gruas, guindastes e similares" o menor (4,8 %).</t>
  </si>
  <si>
    <t>duração do desemprego*</t>
  </si>
  <si>
    <t>(1) taxa de desemprego de longa duração é referente à duração de desemprego (12 e mais meses)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</si>
  <si>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 mês de abril de 2020, foi recalculado com as novas fontes para permitir a comparação em cadeia e homóloga. Não sendo por isso comparável com o já publicado em síntese anterior, para o mesmo período de referência.</t>
    </r>
  </si>
  <si>
    <t>(1) população empregada / população total (dentro do mesmo grupo etário) x 100.</t>
  </si>
  <si>
    <t>(*) duração da procura de emprego - até junho de 2021</t>
  </si>
  <si>
    <t>Área Metropolitna de Lisboa</t>
  </si>
  <si>
    <r>
      <rPr>
        <b/>
        <sz val="7"/>
        <color indexed="63"/>
        <rFont val="Arial"/>
        <family val="2"/>
      </rPr>
      <t xml:space="preserve">nota: </t>
    </r>
    <r>
      <rPr>
        <sz val="7"/>
        <color indexed="63"/>
        <rFont val="Arial"/>
        <family val="2"/>
      </rPr>
      <t>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</si>
  <si>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18 a 24 anos</t>
  </si>
  <si>
    <t xml:space="preserve">fonte: GEP/MTSSS, Acidentes de Trabalho.    </t>
  </si>
  <si>
    <t>Mais informação em: http://www.gep.mtsss.pt/</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</si>
  <si>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</si>
  <si>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</si>
  <si>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</si>
  <si>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</si>
  <si>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r>
      <t xml:space="preserve">taxa de atividade (%) </t>
    </r>
    <r>
      <rPr>
        <vertAlign val="superscript"/>
        <sz val="8"/>
        <color theme="3"/>
        <rFont val="Arial"/>
        <family val="2"/>
      </rPr>
      <t>(1)</t>
    </r>
  </si>
  <si>
    <t>(1) população ativa (16 e mais anos)/população total (16 e mais anos) x 100.</t>
  </si>
  <si>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</si>
  <si>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</si>
  <si>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</si>
  <si>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</si>
  <si>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</si>
  <si>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</si>
  <si>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</si>
  <si>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</si>
  <si>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</si>
  <si>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</si>
  <si>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</si>
  <si>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</si>
  <si>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população desempregada - nível de escolaridade completo e duração do desemprego</t>
  </si>
  <si>
    <t xml:space="preserve"> - de longa duração</t>
  </si>
  <si>
    <t>estrutura empresarial - indicadores globais</t>
  </si>
  <si>
    <r>
      <t xml:space="preserve">pessoas ao serviço </t>
    </r>
    <r>
      <rPr>
        <vertAlign val="superscript"/>
        <sz val="7"/>
        <color theme="3"/>
        <rFont val="Arial"/>
        <family val="2"/>
      </rPr>
      <t>(1)</t>
    </r>
  </si>
  <si>
    <r>
      <t>trab. conta de outrem</t>
    </r>
    <r>
      <rPr>
        <sz val="7"/>
        <color theme="3"/>
        <rFont val="Arial"/>
        <family val="2"/>
      </rPr>
      <t xml:space="preserve"> (TCO)</t>
    </r>
    <r>
      <rPr>
        <vertAlign val="superscript"/>
        <sz val="7"/>
        <color theme="3"/>
        <rFont val="Arial"/>
        <family val="2"/>
      </rPr>
      <t>(1)</t>
    </r>
  </si>
  <si>
    <r>
      <t xml:space="preserve">indicadores salariais </t>
    </r>
    <r>
      <rPr>
        <vertAlign val="superscript"/>
        <sz val="10"/>
        <rFont val="Arial"/>
        <family val="2"/>
      </rPr>
      <t>(2)</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</si>
  <si>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</si>
  <si>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</si>
  <si>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</si>
  <si>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</si>
  <si>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t>Ganho mensal</t>
  </si>
  <si>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</si>
  <si>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</si>
  <si>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</si>
  <si>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t>1º decil</t>
  </si>
  <si>
    <t>2º decil</t>
  </si>
  <si>
    <t>3º decil</t>
  </si>
  <si>
    <t>4º decil</t>
  </si>
  <si>
    <t>5º decil</t>
  </si>
  <si>
    <t>6º decil</t>
  </si>
  <si>
    <t>7º decil</t>
  </si>
  <si>
    <t>8º decil</t>
  </si>
  <si>
    <t>9º decil</t>
  </si>
  <si>
    <r>
      <t xml:space="preserve"> média por decil</t>
    </r>
    <r>
      <rPr>
        <sz val="7"/>
        <color theme="3"/>
        <rFont val="Arial"/>
        <family val="2"/>
      </rPr>
      <t xml:space="preserve"> (euros)</t>
    </r>
  </si>
  <si>
    <t>10º decil</t>
  </si>
  <si>
    <r>
      <t>TCO</t>
    </r>
    <r>
      <rPr>
        <vertAlign val="superscript"/>
        <sz val="8"/>
        <color theme="7"/>
        <rFont val="Arial"/>
        <family val="2"/>
      </rPr>
      <t>(2)</t>
    </r>
    <r>
      <rPr>
        <sz val="8"/>
        <color theme="7"/>
        <rFont val="Arial"/>
        <family val="2"/>
      </rPr>
      <t xml:space="preserve"> com ganhos mais elevados</t>
    </r>
  </si>
  <si>
    <t>1% de TCO com ganho mais elevado</t>
  </si>
  <si>
    <t>peso no ganho total (%)</t>
  </si>
  <si>
    <t>composição (sexo) (%)</t>
  </si>
  <si>
    <t>0,1% de TCO com ganho mais elevado</t>
  </si>
  <si>
    <t xml:space="preserve">Homens </t>
  </si>
  <si>
    <t>0,01% de TCO com ganho mais elevado</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</si>
  <si>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</si>
  <si>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</si>
  <si>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t xml:space="preserve"> incidência  (%)</t>
  </si>
  <si>
    <t>(1) nos estabelecimentos.</t>
  </si>
  <si>
    <t>(2) dos trabalhadores por conta de outrem a tempo completo, que auferiram remuneração completa no período de referência.</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</si>
  <si>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</si>
  <si>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</si>
  <si>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acidentes de trabalho não mortais - distrito e grupo etário</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</si>
  <si>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</si>
  <si>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</si>
  <si>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</si>
  <si>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</si>
  <si>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</si>
  <si>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</si>
  <si>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Nota 1: Bélgica, Croácia, Chipre e Eslovénia (&lt; 25 anos) - junho de 2021
 : valor não disponível.       
Nota: Saída do Reino Unido a 31 de janeiro de 2020 da União Europeia.</t>
  </si>
  <si>
    <t>82,8 % dos trabalhadores por conta de outrem tinham contrato de trabalho sem termo.</t>
  </si>
  <si>
    <r>
      <t>No</t>
    </r>
    <r>
      <rPr>
        <b/>
        <sz val="9"/>
        <color theme="1" tint="0.249977111117893"/>
        <rFont val="Arial"/>
        <family val="2"/>
      </rPr>
      <t xml:space="preserve"> 2.º trimestre de 2021</t>
    </r>
    <r>
      <rPr>
        <sz val="9"/>
        <color theme="1" tint="0.249977111117893"/>
        <rFont val="Arial"/>
        <family val="2"/>
      </rPr>
      <t>, a população empregada foi estimada em 4 810,5 indivíduos, 85,0 % das quais eram trabalhadores por conta de outrem.</t>
    </r>
  </si>
  <si>
    <t>Os trabalhadores por conta de outrem com habilitações iguais ou superiores ao ensino secundário representavam 67,1 % do emprego por conta de outrem.</t>
  </si>
  <si>
    <r>
      <t>No</t>
    </r>
    <r>
      <rPr>
        <b/>
        <sz val="9"/>
        <color theme="1" tint="0.249977111117893"/>
        <rFont val="Arial"/>
        <family val="2"/>
      </rPr>
      <t xml:space="preserve"> 2.º trimestre de 2021</t>
    </r>
    <r>
      <rPr>
        <sz val="9"/>
        <color theme="1" tint="0.249977111117893"/>
        <rFont val="Arial"/>
        <family val="2"/>
      </rPr>
      <t>, o número de pessoas desempregadas era de 345,7 milhares, 88,5 % dos quais procuravam novo emprego.</t>
    </r>
  </si>
  <si>
    <t>A taxa de desemprego dos jovens (23,7 %) registou um acréscimo de 3,8 p.p face ao trimestre homólogo.</t>
  </si>
  <si>
    <t>O desemprego de longa duração (duração do desemprego igual ou superior a um ano) representava 44,7 % do desemprego total.</t>
  </si>
  <si>
    <t>Em Portugal a taxa de desemprego (6,6 %) diminuiu 1,5 p.p. relativamente ao mês homólogo.</t>
  </si>
  <si>
    <t>A taxa de desemprego dos jovens (23,5 %) diminuiu 1,9 p.p.,relativamente ao mês anterior.</t>
  </si>
  <si>
    <r>
      <t xml:space="preserve">Em </t>
    </r>
    <r>
      <rPr>
        <b/>
        <sz val="9"/>
        <color rgb="FF333333"/>
        <rFont val="Arial"/>
        <family val="2"/>
      </rPr>
      <t>julho de 2021</t>
    </r>
    <r>
      <rPr>
        <sz val="9"/>
        <color rgb="FF333333"/>
        <rFont val="Arial"/>
        <family val="2"/>
      </rPr>
      <t>, a taxa de desemprego na Zona Euro (7,6 %) diminuiu 0,8 p.p. relativamente ao mês homólogo.</t>
    </r>
  </si>
  <si>
    <r>
      <t></t>
    </r>
    <r>
      <rPr>
        <b/>
        <sz val="9"/>
        <color theme="7"/>
        <rFont val="Arial"/>
        <family val="2"/>
      </rPr>
      <t xml:space="preserve">  estrutura empresarial </t>
    </r>
    <r>
      <rPr>
        <b/>
        <vertAlign val="superscript"/>
        <sz val="9"/>
        <color theme="7"/>
        <rFont val="Arial"/>
        <family val="2"/>
      </rPr>
      <t>(1)</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</si>
  <si>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1 001,46 euros e de 1 206,34 euros, respetivamente. </t>
    </r>
  </si>
  <si>
    <r>
      <t>A mediana da remuneração mensal base e ganho,  dos trabalhadores por conta de outrem a tempo completo</t>
    </r>
    <r>
      <rPr>
        <vertAlign val="superscript"/>
        <sz val="9"/>
        <color rgb="FF333333"/>
        <rFont val="Arial"/>
        <family val="2"/>
      </rPr>
      <t>(1)</t>
    </r>
    <r>
      <rPr>
        <sz val="9"/>
        <color rgb="FF333333"/>
        <rFont val="Arial"/>
        <family val="2"/>
      </rPr>
      <t>, era 719,73 euros e 890,69 euros, respectivamente .</t>
    </r>
  </si>
  <si>
    <r>
      <t xml:space="preserve"> Em </t>
    </r>
    <r>
      <rPr>
        <b/>
        <sz val="9"/>
        <color rgb="FF333333"/>
        <rFont val="Arial"/>
        <family val="2"/>
      </rPr>
      <t>2019</t>
    </r>
    <r>
      <rPr>
        <sz val="9"/>
        <color rgb="FF333333"/>
        <rFont val="Arial"/>
        <family val="2"/>
      </rPr>
      <t>, em Portugal,  responderam aos  Quadros  de  Pessoal 287 061   empresas,  com   337 438  estabelecimentos  e   3 230 959 pessoas ao serviço.</t>
    </r>
  </si>
  <si>
    <r>
      <t xml:space="preserve">Ao longo do mês de </t>
    </r>
    <r>
      <rPr>
        <b/>
        <sz val="9"/>
        <color theme="1" tint="0.249977111117893"/>
        <rFont val="Arial"/>
        <family val="2"/>
      </rPr>
      <t>agosto de 2021</t>
    </r>
    <r>
      <rPr>
        <sz val="9"/>
        <color theme="1" tint="0.249977111117893"/>
        <rFont val="Arial"/>
        <family val="2"/>
      </rPr>
      <t>, inscreveram-se nos Centros de Emprego 36 437  desempregados, receberam-se 11 048 ofertas  de  emprego e  efetuaram-se 6 343 colocações.</t>
    </r>
  </si>
  <si>
    <r>
      <t xml:space="preserve">No  </t>
    </r>
    <r>
      <rPr>
        <b/>
        <sz val="9"/>
        <color theme="1" tint="0.249977111117893"/>
        <rFont val="Arial"/>
        <family val="2"/>
      </rPr>
      <t>final do mês</t>
    </r>
    <r>
      <rPr>
        <sz val="9"/>
        <color theme="1" tint="0.249977111117893"/>
        <rFont val="Arial"/>
        <family val="2"/>
      </rPr>
      <t>, estavam inscritos nos Centros de Emprego 368 404 indivíduos desempregados, valor que traduzia um decréscimo de 10,0 % face ao período homólogo.</t>
    </r>
  </si>
  <si>
    <t>O desemprego de longa duração registou um acréscimo de 25,5 %, em relação ao mês homólogo.</t>
  </si>
  <si>
    <r>
      <t xml:space="preserve">Em Portugal, em </t>
    </r>
    <r>
      <rPr>
        <b/>
        <sz val="9"/>
        <color rgb="FF333333"/>
        <rFont val="Arial"/>
        <family val="2"/>
      </rPr>
      <t>agosto de 2021</t>
    </r>
    <r>
      <rPr>
        <sz val="9"/>
        <color rgb="FF333333"/>
        <rFont val="Arial"/>
        <family val="2"/>
      </rPr>
      <t>, existiam 100 756 famílias e 214 075 beneficiários com processamento de rendimento social de inserção (RSI).</t>
    </r>
  </si>
  <si>
    <t>Em relação a julho de 2021, estes valores traduziram um decréscimo de 0,7 % e de 0,3 % no número de famílias e de beneficiários, respetivamente.</t>
  </si>
  <si>
    <t>O valor médio da prestação de RSI, era de 261,7 euros por família e de 119,4 euros por beneficiário.</t>
  </si>
  <si>
    <t>52-Vendedores</t>
  </si>
  <si>
    <t>93-Trab.n/qual. i.ext.,const.,i.transf. e transp.</t>
  </si>
  <si>
    <t>23-Professores</t>
  </si>
  <si>
    <t>91-Trabalhadores de limpeza</t>
  </si>
  <si>
    <t>53-Trab. dos cuidados pessoais e similares</t>
  </si>
  <si>
    <t>51-Trab. serviços pessoais</t>
  </si>
  <si>
    <t>71-Trab.qualif.constr. e sim., exc.electric.</t>
  </si>
  <si>
    <t xml:space="preserve">41-Emp. escrit., secret.e oper. proc. dados </t>
  </si>
  <si>
    <t>2020</t>
  </si>
  <si>
    <t>2021</t>
  </si>
  <si>
    <t xml:space="preserve">  Férias organizadas</t>
  </si>
  <si>
    <t xml:space="preserve">  Transportes aéreos de passageiros</t>
  </si>
  <si>
    <t xml:space="preserve">  Serviços de alojamento</t>
  </si>
  <si>
    <t xml:space="preserve">  Seguros relacionados com a saúde</t>
  </si>
  <si>
    <t xml:space="preserve">  Eletricidade</t>
  </si>
  <si>
    <t xml:space="preserve">  Artigos de vestuário</t>
  </si>
  <si>
    <t xml:space="preserve">  Meios ou suportes de gravação</t>
  </si>
  <si>
    <t xml:space="preserve">  Frutas</t>
  </si>
  <si>
    <t xml:space="preserve">  Calçado</t>
  </si>
  <si>
    <t xml:space="preserve">  Equipamento telefónico e de telecópia</t>
  </si>
  <si>
    <t xml:space="preserve">         … em agosto</t>
  </si>
  <si>
    <t>(1) situação da base de dados em 6/setembro/2021. Os dados publicados a partir de maio de 2021 encontram-se desagregados por distrito de residência do beneficiário.</t>
  </si>
  <si>
    <t>notas: dados sujeitos a atualizações; situação da base de dados 1/setembro/2021.</t>
  </si>
  <si>
    <t>notas: dados sujeitos a atualizações situação da base de dados em 1/setembro/2021.</t>
  </si>
  <si>
    <t>notas: dados sujeitos a atualizações;   situação da base de dados em 1/setembro/2021; (a) DLD - Desempregados de Longa Duração."são contabilizados beneficiários com lançamento cujo o motivo tenha sido "concessão normal".; inclui todos os benefícios de desemprego, excepto Layoff.</t>
  </si>
  <si>
    <t>notas: dados sujeitos a atualizações. situação da base de dados em 1/setembro/2021; apenas são contabilizados beneficiários com lançamento cujo o motivo tenha sido "concessão normal". (1) Os dados publicados a partir de maio de 2021 encontram-se desagregados por distrito de residência do beneficiário.</t>
  </si>
  <si>
    <t>Em julho de 2021, a taxa de desemprego na Zona Euro (7,6 %) diminuiu 0,8 p.p. relativamente ao mês homólogo.</t>
  </si>
  <si>
    <t>julho de 2021</t>
  </si>
  <si>
    <t>:</t>
  </si>
  <si>
    <t xml:space="preserve">Chéquia (2,8 %), Países Baixos (3,1 %) e Malta (3,3 %) apresentam as taxas de desemprego mais baixas; Grécia (14,6 %) e Espanha (14,3 %) são os estados membros com valores  mais elevados. </t>
  </si>
  <si>
    <t>A taxa de desemprego para o grupo etário &lt;25 anos apresenta o valor mais baixo nos Países Baixos (7,3 %), registando o valor mais elevado na Grécia (37,6 %). Em Portugal, regista-se o valor de 23,5 %.</t>
  </si>
  <si>
    <t>fonte:  Eurostat, dados extraídos em 02/09/2021.</t>
  </si>
  <si>
    <t>Redução de Horário de Trabalho</t>
  </si>
  <si>
    <t>Suspensão Temporária</t>
  </si>
  <si>
    <t>nota1: situação da base de dados em 1/setembro/2021.</t>
  </si>
  <si>
    <t>2008</t>
  </si>
  <si>
    <t>2009</t>
  </si>
  <si>
    <t>2010</t>
  </si>
  <si>
    <t>2011</t>
  </si>
  <si>
    <t>2012</t>
  </si>
  <si>
    <t>nota2: São contabilizados beneficiários com lançamento cujo o motivo tenha sido "Concessão Normal".</t>
  </si>
  <si>
    <t>nota3: situação da base de dados em 1/abril/2021.</t>
  </si>
  <si>
    <t>Notas: Situação da base de dados em 06/09/2021. (Dados sujeitos a actualizações)</t>
  </si>
  <si>
    <t>(1) Apenas são contabilizados os titulares com lançamento cujo o motivo tenha sido "Concessão Normal" ou "Complemento".</t>
  </si>
  <si>
    <t>2.º trimestre</t>
  </si>
  <si>
    <t>3.º trimestre</t>
  </si>
  <si>
    <t>4.º trimestre</t>
  </si>
  <si>
    <t>1.º trimestre</t>
  </si>
  <si>
    <t>x</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</si>
  <si>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</si>
  <si>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</si>
  <si>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Fazendo uma análise por sexo, verifica-se que a Grécia e Eslovénia são os países com a maior diferença, entre a taxa de desemprego das mulheres e dos homens.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</si>
</sst>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s>
  <fonts count="20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b/>
      <sz val="7"/>
      <color indexed="20"/>
      <name val="Arial"/>
      <family val="2"/>
    </font>
    <font>
      <sz val="9"/>
      <name val="Wingdings"/>
      <charset val="2"/>
    </font>
    <font>
      <b/>
      <sz val="10"/>
      <color rgb="FFFF0000"/>
      <name val="Arial"/>
      <family val="2"/>
    </font>
    <font>
      <u/>
      <sz val="8"/>
      <color theme="7"/>
      <name val="Arial"/>
      <family val="2"/>
    </font>
    <font>
      <sz val="10"/>
      <color theme="5" tint="-0.249977111117893"/>
      <name val="Arial"/>
      <family val="2"/>
    </font>
    <font>
      <sz val="8"/>
      <color theme="5" tint="-0.249977111117893"/>
      <name val="Arial"/>
      <family val="2"/>
    </font>
    <font>
      <b/>
      <sz val="10"/>
      <color indexed="12"/>
      <name val="Arial"/>
      <family val="2"/>
    </font>
    <font>
      <vertAlign val="superscript"/>
      <sz val="7"/>
      <color theme="3"/>
      <name val="Arial"/>
      <family val="2"/>
    </font>
    <font>
      <vertAlign val="superscript"/>
      <sz val="10"/>
      <name val="Arial"/>
      <family val="2"/>
    </font>
    <font>
      <vertAlign val="superscript"/>
      <sz val="8"/>
      <color theme="7"/>
      <name val="Arial"/>
      <family val="2"/>
    </font>
    <font>
      <b/>
      <sz val="7"/>
      <color theme="7"/>
      <name val="Arial"/>
      <family val="2"/>
    </font>
    <font>
      <b/>
      <sz val="8"/>
      <color rgb="FF00B050"/>
      <name val="Arial"/>
      <family val="2"/>
    </font>
    <font>
      <b/>
      <vertAlign val="superscript"/>
      <sz val="9"/>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0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right style="thin">
        <color theme="0"/>
      </right>
      <top style="thin">
        <color theme="0"/>
      </top>
      <bottom/>
      <diagonal/>
    </border>
    <border>
      <left style="dotted">
        <color theme="0" tint="-0.24994659260841701"/>
      </left>
      <right/>
      <top style="thin">
        <color theme="0" tint="-0.24994659260841701"/>
      </top>
      <bottom style="thin">
        <color indexed="22"/>
      </bottom>
      <diagonal/>
    </border>
  </borders>
  <cellStyleXfs count="333">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3" fillId="0" borderId="0"/>
    <xf numFmtId="43" fontId="187" fillId="0" borderId="0" applyFont="0" applyFill="0" applyBorder="0" applyAlignment="0" applyProtection="0"/>
    <xf numFmtId="0" fontId="1" fillId="0" borderId="0"/>
    <xf numFmtId="0" fontId="194" fillId="0" borderId="0" applyNumberFormat="0" applyFill="0" applyBorder="0" applyAlignment="0" applyProtection="0"/>
  </cellStyleXfs>
  <cellXfs count="2474">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4" fillId="25" borderId="0" xfId="62" applyFont="1" applyFill="1" applyBorder="1"/>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168"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0" borderId="11" xfId="0" applyFont="1" applyFill="1" applyBorder="1" applyAlignment="1">
      <alignment horizontal="center"/>
    </xf>
    <xf numFmtId="165" fontId="13" fillId="0" borderId="0" xfId="70" applyNumberFormat="1" applyFill="1"/>
    <xf numFmtId="166" fontId="13" fillId="0" borderId="0" xfId="70" applyNumberFormat="1" applyFill="1" applyAlignment="1">
      <alignment vertical="center"/>
    </xf>
    <xf numFmtId="0" fontId="65" fillId="0" borderId="0" xfId="70" applyFont="1" applyFill="1"/>
    <xf numFmtId="167" fontId="13" fillId="0" borderId="0" xfId="70" applyNumberFormat="1" applyFill="1"/>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166" fontId="65" fillId="0" borderId="0" xfId="70" applyNumberFormat="1" applyFont="1" applyFill="1"/>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166" fontId="13" fillId="0" borderId="0" xfId="70" applyNumberFormat="1" applyFill="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168" fontId="13" fillId="0" borderId="0" xfId="70" applyNumberFormat="1" applyFill="1"/>
    <xf numFmtId="0" fontId="24" fillId="0" borderId="0" xfId="70" applyFont="1" applyAlignment="1"/>
    <xf numFmtId="165" fontId="65" fillId="0" borderId="0" xfId="70" applyNumberFormat="1" applyFont="1" applyFill="1"/>
    <xf numFmtId="169" fontId="13" fillId="0" borderId="0" xfId="70" applyNumberFormat="1" applyFill="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4" fillId="0" borderId="0" xfId="70" applyFont="1" applyFill="1" applyAlignment="1">
      <alignment vertical="center"/>
    </xf>
    <xf numFmtId="0" fontId="14" fillId="0" borderId="0" xfId="70" applyFont="1" applyFill="1" applyAlignment="1">
      <alignment vertical="top"/>
    </xf>
    <xf numFmtId="0" fontId="16" fillId="0" borderId="0" xfId="70" applyFont="1" applyFill="1" applyBorder="1"/>
    <xf numFmtId="0" fontId="65" fillId="0" borderId="0" xfId="70" applyFont="1" applyFill="1" applyAlignment="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13" fillId="0" borderId="0" xfId="70" applyNumberFormat="1" applyFill="1"/>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8"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6" fontId="13" fillId="0" borderId="0" xfId="62" applyNumberFormat="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0" fillId="0" borderId="0" xfId="0" applyFill="1" applyAlignment="1"/>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40" fillId="0" borderId="0" xfId="62" applyFont="1"/>
    <xf numFmtId="14" fontId="140"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13" xfId="70" applyFont="1" applyFill="1" applyBorder="1" applyAlignment="1">
      <alignment wrapText="1"/>
    </xf>
    <xf numFmtId="0" fontId="120" fillId="26" borderId="13" xfId="0" applyFont="1" applyFill="1" applyBorder="1" applyAlignment="1">
      <alignment horizontal="center" wrapText="1"/>
    </xf>
    <xf numFmtId="0" fontId="22" fillId="26" borderId="13" xfId="70" applyFont="1" applyFill="1" applyBorder="1" applyAlignment="1">
      <alignment horizontal="center" wrapText="1"/>
    </xf>
    <xf numFmtId="0" fontId="22" fillId="25" borderId="79" xfId="70" applyFont="1" applyFill="1" applyBorder="1" applyAlignment="1">
      <alignment horizontal="center"/>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0" fontId="50" fillId="26" borderId="31" xfId="63" applyFont="1" applyFill="1" applyBorder="1" applyAlignment="1">
      <alignment horizontal="left" vertical="center"/>
    </xf>
    <xf numFmtId="0" fontId="120" fillId="26" borderId="72" xfId="0" applyFont="1" applyFill="1" applyBorder="1" applyAlignment="1">
      <alignment wrapText="1"/>
    </xf>
    <xf numFmtId="0" fontId="22" fillId="26" borderId="72" xfId="70" applyFont="1" applyFill="1" applyBorder="1" applyAlignment="1"/>
    <xf numFmtId="3" fontId="47" fillId="0" borderId="0" xfId="40" applyNumberFormat="1" applyFont="1" applyFill="1" applyBorder="1" applyAlignment="1">
      <alignment horizontal="right" wrapText="1"/>
    </xf>
    <xf numFmtId="0" fontId="22" fillId="25" borderId="90" xfId="70" applyFont="1" applyFill="1" applyBorder="1" applyAlignment="1"/>
    <xf numFmtId="0" fontId="0" fillId="26" borderId="18" xfId="0" applyFill="1" applyBorder="1"/>
    <xf numFmtId="0" fontId="0" fillId="0" borderId="0" xfId="0" applyFill="1" applyBorder="1"/>
    <xf numFmtId="0" fontId="20" fillId="26" borderId="0" xfId="0" applyFont="1" applyFill="1" applyBorder="1" applyAlignment="1">
      <alignment horizontal="left"/>
    </xf>
    <xf numFmtId="0" fontId="0" fillId="26" borderId="0" xfId="0" applyFill="1" applyBorder="1"/>
    <xf numFmtId="0" fontId="21" fillId="26" borderId="0" xfId="0" applyFont="1" applyFill="1" applyBorder="1" applyAlignment="1">
      <alignment horizontal="justify" vertical="top" wrapText="1"/>
    </xf>
    <xf numFmtId="0" fontId="50" fillId="0" borderId="0" xfId="0" applyFont="1" applyFill="1" applyBorder="1" applyAlignment="1">
      <alignment horizontal="left"/>
    </xf>
    <xf numFmtId="0" fontId="0" fillId="0" borderId="0" xfId="0" applyFill="1" applyBorder="1" applyAlignment="1">
      <alignment horizontal="left"/>
    </xf>
    <xf numFmtId="0" fontId="154" fillId="0" borderId="0" xfId="0" applyFont="1" applyFill="1" applyBorder="1"/>
    <xf numFmtId="1" fontId="0" fillId="0" borderId="0" xfId="0" applyNumberFormat="1" applyFill="1" applyBorder="1"/>
    <xf numFmtId="0" fontId="22" fillId="0" borderId="0" xfId="40" applyFont="1" applyFill="1" applyBorder="1"/>
    <xf numFmtId="168" fontId="61" fillId="0" borderId="0" xfId="40" applyNumberFormat="1" applyFont="1" applyFill="1" applyBorder="1" applyAlignment="1">
      <alignment horizontal="center" wrapText="1"/>
    </xf>
    <xf numFmtId="0" fontId="129" fillId="26" borderId="0" xfId="0" applyFont="1" applyFill="1" applyBorder="1" applyAlignment="1">
      <alignment vertical="top" wrapText="1"/>
    </xf>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4" fillId="0" borderId="0" xfId="40" applyNumberFormat="1" applyFont="1" applyFill="1" applyBorder="1" applyAlignment="1">
      <alignment horizontal="right" wrapText="1"/>
    </xf>
    <xf numFmtId="0" fontId="22" fillId="0" borderId="0" xfId="40" applyFont="1" applyFill="1" applyBorder="1" applyAlignment="1">
      <alignment horizontal="left"/>
    </xf>
    <xf numFmtId="0" fontId="50" fillId="0" borderId="0" xfId="0" applyFont="1" applyFill="1" applyBorder="1"/>
    <xf numFmtId="166" fontId="0" fillId="0" borderId="0" xfId="0" applyNumberFormat="1" applyFill="1" applyBorder="1"/>
    <xf numFmtId="3" fontId="14" fillId="0" borderId="0" xfId="40" applyNumberFormat="1" applyFont="1" applyFill="1" applyBorder="1" applyAlignment="1">
      <alignment horizontal="left" wrapText="1" indent="1"/>
    </xf>
    <xf numFmtId="168"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0" fontId="21" fillId="26" borderId="0" xfId="0" applyFont="1" applyFill="1" applyBorder="1" applyAlignment="1">
      <alignment horizontal="center" vertical="top" wrapText="1"/>
    </xf>
    <xf numFmtId="0" fontId="168"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66" fillId="26" borderId="0" xfId="0" applyFont="1" applyFill="1" applyBorder="1" applyAlignment="1">
      <alignment horizontal="justify" vertical="center" wrapText="1"/>
    </xf>
    <xf numFmtId="0" fontId="168" fillId="26" borderId="0" xfId="0" applyFont="1" applyFill="1" applyBorder="1" applyAlignment="1">
      <alignment vertical="center" wrapText="1"/>
    </xf>
    <xf numFmtId="0" fontId="167" fillId="26" borderId="0" xfId="0" applyFont="1" applyFill="1" applyBorder="1" applyAlignment="1">
      <alignment horizontal="justify" vertical="top" wrapText="1"/>
    </xf>
    <xf numFmtId="0" fontId="166" fillId="26" borderId="0" xfId="0" applyFont="1" applyFill="1" applyBorder="1" applyAlignment="1">
      <alignment vertical="top" wrapText="1"/>
    </xf>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175" fillId="0" borderId="0" xfId="0" applyFont="1" applyFill="1" applyBorder="1"/>
    <xf numFmtId="0" fontId="37" fillId="26" borderId="0" xfId="0" applyFont="1" applyFill="1" applyBorder="1" applyAlignment="1">
      <alignment horizontal="right" vertical="top" wrapText="1"/>
    </xf>
    <xf numFmtId="0" fontId="163" fillId="26" borderId="0" xfId="0" applyFont="1" applyFill="1" applyAlignment="1">
      <alignment horizontal="center" vertical="center"/>
    </xf>
    <xf numFmtId="0" fontId="16" fillId="26" borderId="19" xfId="0" applyFont="1" applyFill="1" applyBorder="1"/>
    <xf numFmtId="0" fontId="167" fillId="26" borderId="0" xfId="0" applyFont="1" applyFill="1" applyBorder="1" applyAlignment="1">
      <alignment vertical="top" wrapText="1"/>
    </xf>
    <xf numFmtId="178" fontId="0" fillId="0" borderId="0" xfId="0" applyNumberFormat="1" applyFill="1" applyBorder="1"/>
    <xf numFmtId="0" fontId="50" fillId="0" borderId="0" xfId="0" applyFont="1" applyFill="1" applyBorder="1" applyAlignment="1"/>
    <xf numFmtId="0" fontId="177"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78" fillId="0" borderId="0" xfId="0" applyNumberFormat="1" applyFont="1" applyFill="1" applyBorder="1"/>
    <xf numFmtId="166" fontId="179"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78" fillId="0" borderId="0" xfId="0" applyNumberFormat="1" applyFont="1" applyFill="1" applyBorder="1"/>
    <xf numFmtId="0" fontId="166" fillId="26" borderId="0" xfId="0" applyFont="1" applyFill="1" applyBorder="1" applyAlignment="1">
      <alignment horizontal="justify" vertical="top" wrapText="1"/>
    </xf>
    <xf numFmtId="0" fontId="167" fillId="26" borderId="0" xfId="0" applyFont="1" applyFill="1" applyBorder="1" applyAlignment="1">
      <alignment vertical="center" wrapText="1"/>
    </xf>
    <xf numFmtId="0" fontId="153" fillId="26" borderId="0" xfId="0" applyFont="1" applyFill="1" applyBorder="1" applyAlignment="1">
      <alignment vertical="top" wrapText="1"/>
    </xf>
    <xf numFmtId="0" fontId="180" fillId="26" borderId="0" xfId="0" applyFont="1" applyFill="1" applyBorder="1" applyAlignment="1">
      <alignment horizontal="justify" vertical="top" wrapText="1"/>
    </xf>
    <xf numFmtId="0" fontId="0" fillId="26" borderId="0" xfId="0" applyFill="1" applyAlignment="1">
      <alignment vertical="center"/>
    </xf>
    <xf numFmtId="0" fontId="183" fillId="26" borderId="0" xfId="0" applyFont="1" applyFill="1" applyAlignment="1">
      <alignment horizontal="center" vertical="center"/>
    </xf>
    <xf numFmtId="0" fontId="184" fillId="26" borderId="0" xfId="0" applyFont="1" applyFill="1"/>
    <xf numFmtId="0" fontId="13" fillId="26" borderId="0" xfId="0" applyFont="1" applyFill="1"/>
    <xf numFmtId="0" fontId="32" fillId="26" borderId="0" xfId="0" applyFont="1" applyFill="1" applyBorder="1"/>
    <xf numFmtId="0" fontId="168" fillId="26" borderId="0" xfId="0" applyFont="1" applyFill="1" applyBorder="1" applyAlignment="1">
      <alignment horizontal="justify" vertical="top" wrapText="1"/>
    </xf>
    <xf numFmtId="0" fontId="158" fillId="26" borderId="0" xfId="0" applyFont="1" applyFill="1" applyBorder="1" applyAlignment="1">
      <alignment horizontal="justify" vertical="top" wrapText="1"/>
    </xf>
    <xf numFmtId="0" fontId="185" fillId="0" borderId="0" xfId="0" applyFont="1" applyFill="1" applyBorder="1" applyAlignment="1">
      <alignment horizontal="center"/>
    </xf>
    <xf numFmtId="0" fontId="158" fillId="26" borderId="0" xfId="0" applyFont="1" applyFill="1" applyBorder="1" applyAlignment="1">
      <alignment horizontal="justify" vertical="center" wrapText="1"/>
    </xf>
    <xf numFmtId="0" fontId="13" fillId="0" borderId="0" xfId="0" applyFont="1" applyFill="1" applyBorder="1" applyAlignment="1">
      <alignment horizontal="left"/>
    </xf>
    <xf numFmtId="0" fontId="168" fillId="26" borderId="0" xfId="0" applyFont="1" applyFill="1" applyBorder="1" applyAlignment="1">
      <alignment horizontal="justify" vertical="center" wrapText="1"/>
    </xf>
    <xf numFmtId="0" fontId="186" fillId="26" borderId="0" xfId="0" applyFont="1" applyFill="1" applyBorder="1" applyAlignment="1">
      <alignment horizontal="justify" vertical="center" wrapText="1"/>
    </xf>
    <xf numFmtId="0" fontId="27" fillId="26" borderId="92" xfId="0" applyFont="1" applyFill="1" applyBorder="1" applyAlignment="1">
      <alignment horizontal="center" vertical="center"/>
    </xf>
    <xf numFmtId="0" fontId="167" fillId="0" borderId="0" xfId="0" applyFont="1" applyFill="1" applyBorder="1" applyAlignment="1">
      <alignment horizontal="justify" vertical="top" wrapText="1"/>
    </xf>
    <xf numFmtId="0" fontId="19" fillId="0" borderId="0" xfId="329" applyFont="1" applyFill="1" applyBorder="1" applyAlignment="1">
      <alignment horizontal="left"/>
    </xf>
    <xf numFmtId="0" fontId="22" fillId="26" borderId="13" xfId="70" applyFont="1" applyFill="1" applyBorder="1" applyAlignment="1">
      <alignment horizontal="center"/>
    </xf>
    <xf numFmtId="183" fontId="13" fillId="0" borderId="0" xfId="330" applyNumberFormat="1" applyFont="1" applyFill="1"/>
    <xf numFmtId="0" fontId="19" fillId="26" borderId="13" xfId="70" applyFont="1" applyFill="1" applyBorder="1" applyAlignment="1">
      <alignment vertical="center"/>
    </xf>
    <xf numFmtId="0" fontId="22" fillId="26" borderId="13"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1"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90"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4"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8" fontId="20" fillId="27" borderId="0" xfId="40" applyNumberFormat="1" applyFont="1" applyFill="1" applyBorder="1" applyAlignment="1">
      <alignment wrapText="1"/>
    </xf>
    <xf numFmtId="4" fontId="20" fillId="26" borderId="0" xfId="70" applyNumberFormat="1" applyFont="1" applyFill="1" applyAlignment="1"/>
    <xf numFmtId="3" fontId="191" fillId="25" borderId="0" xfId="70" applyNumberFormat="1" applyFont="1" applyFill="1" applyBorder="1" applyAlignment="1"/>
    <xf numFmtId="3" fontId="192" fillId="25" borderId="0" xfId="70" applyNumberFormat="1" applyFont="1" applyFill="1" applyBorder="1" applyAlignment="1"/>
    <xf numFmtId="168"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2" fontId="13" fillId="0" borderId="0" xfId="70" applyNumberFormat="1" applyFill="1"/>
    <xf numFmtId="0" fontId="13" fillId="26" borderId="0" xfId="63" applyFill="1" applyAlignment="1"/>
    <xf numFmtId="1" fontId="23" fillId="26" borderId="0" xfId="63" applyNumberFormat="1" applyFont="1" applyFill="1" applyBorder="1" applyAlignment="1">
      <alignment horizontal="center" vertical="center" wrapText="1"/>
    </xf>
    <xf numFmtId="0" fontId="14" fillId="26" borderId="0" xfId="63" applyFont="1" applyFill="1" applyAlignment="1"/>
    <xf numFmtId="0" fontId="13" fillId="25" borderId="0" xfId="63" applyFont="1" applyFill="1" applyAlignment="1">
      <alignment vertical="center"/>
    </xf>
    <xf numFmtId="3" fontId="14" fillId="0" borderId="0" xfId="0" applyNumberFormat="1" applyFont="1" applyFill="1" applyBorder="1" applyAlignment="1">
      <alignment vertical="center"/>
    </xf>
    <xf numFmtId="166" fontId="80" fillId="0" borderId="0" xfId="70" applyNumberFormat="1" applyFont="1" applyFill="1"/>
    <xf numFmtId="0" fontId="13" fillId="0" borderId="0" xfId="70" applyProtection="1">
      <protection locked="0"/>
    </xf>
    <xf numFmtId="0" fontId="13" fillId="0" borderId="0" xfId="70" applyAlignment="1" applyProtection="1">
      <alignment vertical="center"/>
      <protection locked="0"/>
    </xf>
    <xf numFmtId="0" fontId="65" fillId="0" borderId="0" xfId="70" applyFont="1" applyProtection="1">
      <protection locked="0"/>
    </xf>
    <xf numFmtId="0" fontId="50" fillId="0" borderId="0" xfId="70" applyFont="1" applyFill="1" applyProtection="1">
      <protection locked="0"/>
    </xf>
    <xf numFmtId="0" fontId="13" fillId="0" borderId="0" xfId="70" applyFill="1" applyProtection="1">
      <protection locked="0"/>
    </xf>
    <xf numFmtId="168" fontId="13" fillId="0" borderId="0" xfId="70" applyNumberFormat="1" applyFill="1" applyProtection="1">
      <protection locked="0"/>
    </xf>
    <xf numFmtId="0" fontId="27" fillId="0" borderId="0" xfId="70" applyFont="1" applyBorder="1" applyAlignment="1" applyProtection="1"/>
    <xf numFmtId="168" fontId="14" fillId="0" borderId="0" xfId="70" applyNumberFormat="1" applyFont="1" applyFill="1" applyProtection="1">
      <protection locked="0"/>
    </xf>
    <xf numFmtId="0" fontId="14" fillId="0" borderId="0" xfId="0" applyFont="1" applyAlignment="1">
      <alignment horizontal="right"/>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193" fillId="0" borderId="0" xfId="62" applyFont="1" applyFill="1" applyBorder="1"/>
    <xf numFmtId="0" fontId="100" fillId="0" borderId="0" xfId="68" applyFill="1" applyBorder="1" applyAlignment="1" applyProtection="1"/>
    <xf numFmtId="0" fontId="13" fillId="26" borderId="0" xfId="63" applyFont="1" applyFill="1" applyAlignment="1">
      <alignment vertical="center"/>
    </xf>
    <xf numFmtId="0" fontId="38" fillId="25" borderId="0" xfId="63" applyFont="1" applyFill="1" applyBorder="1" applyAlignment="1"/>
    <xf numFmtId="168" fontId="14" fillId="0" borderId="0" xfId="0" applyNumberFormat="1" applyFont="1" applyFill="1" applyBorder="1" applyAlignment="1">
      <alignment horizontal="right" indent="2"/>
    </xf>
    <xf numFmtId="0" fontId="22" fillId="26" borderId="13" xfId="62" applyFont="1" applyFill="1" applyBorder="1" applyAlignment="1">
      <alignment horizontal="center" vertical="center"/>
    </xf>
    <xf numFmtId="0" fontId="22" fillId="25" borderId="80" xfId="0" applyFont="1" applyFill="1" applyBorder="1" applyAlignment="1">
      <alignment horizontal="center" vertical="center"/>
    </xf>
    <xf numFmtId="0" fontId="22" fillId="26" borderId="13" xfId="62" applyFont="1" applyFill="1" applyBorder="1" applyAlignment="1">
      <alignment horizontal="left" vertical="center"/>
    </xf>
    <xf numFmtId="0" fontId="176"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8" fontId="19" fillId="0" borderId="10" xfId="0" applyNumberFormat="1" applyFont="1" applyFill="1" applyBorder="1" applyAlignment="1">
      <alignment horizontal="right" vertical="center" indent="2"/>
    </xf>
    <xf numFmtId="168" fontId="14" fillId="0" borderId="0" xfId="0" applyNumberFormat="1" applyFont="1" applyFill="1" applyProtection="1">
      <protection locked="0"/>
    </xf>
    <xf numFmtId="3" fontId="79" fillId="26" borderId="0" xfId="70" applyNumberFormat="1" applyFont="1" applyFill="1" applyBorder="1" applyAlignment="1">
      <alignment horizontal="left"/>
    </xf>
    <xf numFmtId="0" fontId="13" fillId="0" borderId="0" xfId="0" applyFont="1" applyFill="1" applyProtection="1">
      <protection locked="0"/>
    </xf>
    <xf numFmtId="0" fontId="24" fillId="25" borderId="0" xfId="0" applyFont="1" applyFill="1" applyBorder="1" applyProtection="1"/>
    <xf numFmtId="0" fontId="194" fillId="0" borderId="0" xfId="332" applyFill="1" applyProtection="1">
      <protection locked="0"/>
    </xf>
    <xf numFmtId="0" fontId="13" fillId="0" borderId="0" xfId="0" applyFont="1" applyFill="1" applyProtection="1"/>
    <xf numFmtId="0" fontId="0" fillId="0" borderId="0" xfId="0" applyFill="1" applyAlignment="1" applyProtection="1">
      <alignment vertical="center"/>
      <protection locked="0"/>
    </xf>
    <xf numFmtId="0" fontId="22" fillId="25" borderId="0" xfId="0" applyFont="1" applyFill="1" applyBorder="1" applyAlignment="1" applyProtection="1">
      <alignment horizontal="left"/>
    </xf>
    <xf numFmtId="0" fontId="24" fillId="0" borderId="0" xfId="0" applyFont="1" applyFill="1" applyBorder="1" applyProtection="1"/>
    <xf numFmtId="0" fontId="22" fillId="26" borderId="72" xfId="70" applyFont="1" applyFill="1" applyBorder="1" applyAlignment="1">
      <alignment wrapText="1"/>
    </xf>
    <xf numFmtId="0" fontId="22" fillId="25" borderId="0" xfId="70" applyFont="1" applyFill="1" applyBorder="1" applyAlignment="1">
      <alignment horizontal="center" vertical="center" wrapText="1"/>
    </xf>
    <xf numFmtId="0" fontId="27" fillId="26" borderId="0" xfId="63" applyFont="1" applyFill="1" applyBorder="1" applyAlignment="1">
      <alignment horizontal="left"/>
    </xf>
    <xf numFmtId="0" fontId="22" fillId="26"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23" fillId="0" borderId="0" xfId="70" applyFont="1" applyBorder="1" applyAlignment="1">
      <alignment horizontal="center" vertical="center" wrapText="1"/>
    </xf>
    <xf numFmtId="0" fontId="50" fillId="25" borderId="0" xfId="70" applyFont="1" applyFill="1" applyBorder="1"/>
    <xf numFmtId="0" fontId="16" fillId="26" borderId="0" xfId="0" applyFont="1" applyFill="1" applyBorder="1" applyAlignment="1">
      <alignment horizontal="justify" vertical="top" wrapText="1"/>
    </xf>
    <xf numFmtId="0" fontId="22" fillId="25" borderId="72" xfId="70" applyFont="1" applyFill="1" applyBorder="1" applyAlignment="1">
      <alignment horizontal="center" wrapText="1"/>
    </xf>
    <xf numFmtId="0" fontId="13" fillId="26" borderId="18" xfId="227" applyFill="1" applyBorder="1"/>
    <xf numFmtId="0" fontId="148" fillId="0" borderId="0" xfId="227" applyFont="1" applyFill="1" applyBorder="1"/>
    <xf numFmtId="0" fontId="16" fillId="0" borderId="0" xfId="227" applyFont="1" applyFill="1" applyBorder="1"/>
    <xf numFmtId="0" fontId="13" fillId="0" borderId="0" xfId="227" applyFill="1" applyBorder="1"/>
    <xf numFmtId="0" fontId="149"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7" fillId="0" borderId="0" xfId="227" applyFont="1" applyFill="1" applyBorder="1"/>
    <xf numFmtId="0" fontId="150" fillId="0" borderId="0" xfId="227" applyFont="1" applyFill="1" applyBorder="1" applyAlignment="1">
      <alignment horizontal="center"/>
    </xf>
    <xf numFmtId="0" fontId="13" fillId="26" borderId="20" xfId="227" applyFill="1" applyBorder="1"/>
    <xf numFmtId="0" fontId="21" fillId="26" borderId="0" xfId="227" applyFont="1" applyFill="1" applyBorder="1" applyAlignment="1">
      <alignment horizontal="justify" vertical="top" wrapText="1"/>
    </xf>
    <xf numFmtId="0" fontId="17" fillId="0" borderId="0" xfId="227" applyFont="1" applyFill="1" applyBorder="1" applyAlignment="1">
      <alignment horizontal="center"/>
    </xf>
    <xf numFmtId="0" fontId="50" fillId="0" borderId="0" xfId="227" applyFont="1" applyFill="1" applyBorder="1" applyAlignment="1">
      <alignment horizontal="left"/>
    </xf>
    <xf numFmtId="0" fontId="13" fillId="0" borderId="0" xfId="227" applyFill="1" applyBorder="1" applyAlignment="1">
      <alignment horizontal="left"/>
    </xf>
    <xf numFmtId="0" fontId="13" fillId="0" borderId="20" xfId="227" applyFill="1" applyBorder="1"/>
    <xf numFmtId="0" fontId="154" fillId="0" borderId="0" xfId="227" applyFont="1" applyFill="1" applyBorder="1"/>
    <xf numFmtId="166" fontId="13" fillId="0" borderId="0" xfId="227" quotePrefix="1" applyNumberFormat="1" applyFont="1" applyFill="1" applyBorder="1" applyAlignment="1">
      <alignment horizontal="right"/>
    </xf>
    <xf numFmtId="0" fontId="13" fillId="0" borderId="0" xfId="227" applyFont="1"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52"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70" fontId="23" fillId="0" borderId="0" xfId="227" applyNumberFormat="1" applyFont="1" applyFill="1" applyBorder="1" applyAlignment="1">
      <alignment horizontal="center"/>
    </xf>
    <xf numFmtId="0" fontId="13" fillId="0" borderId="0" xfId="227" applyFont="1" applyFill="1" applyBorder="1" applyAlignment="1">
      <alignment horizontal="left" indent="1"/>
    </xf>
    <xf numFmtId="0" fontId="16" fillId="0" borderId="0" xfId="227" applyFont="1" applyFill="1" applyBorder="1" applyAlignment="1">
      <alignment horizontal="right"/>
    </xf>
    <xf numFmtId="0" fontId="158"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3" fillId="0" borderId="0" xfId="227" applyFont="1" applyFill="1" applyBorder="1" applyAlignment="1">
      <alignment horizontal="right"/>
    </xf>
    <xf numFmtId="166" fontId="154" fillId="0" borderId="0" xfId="227" applyNumberFormat="1" applyFont="1" applyFill="1" applyBorder="1"/>
    <xf numFmtId="166" fontId="16" fillId="0" borderId="0" xfId="227" applyNumberFormat="1" applyFont="1" applyFill="1" applyBorder="1"/>
    <xf numFmtId="3" fontId="54" fillId="0" borderId="0" xfId="227" applyNumberFormat="1" applyFont="1" applyFill="1" applyBorder="1"/>
    <xf numFmtId="0" fontId="50" fillId="0" borderId="0" xfId="227" applyFont="1" applyFill="1" applyBorder="1"/>
    <xf numFmtId="0" fontId="50" fillId="0" borderId="0" xfId="227" applyFont="1" applyFill="1" applyBorder="1" applyAlignment="1">
      <alignment horizontal="center"/>
    </xf>
    <xf numFmtId="0" fontId="56" fillId="0" borderId="0" xfId="227" applyFont="1" applyFill="1" applyBorder="1" applyAlignment="1">
      <alignment horizontal="center"/>
    </xf>
    <xf numFmtId="0" fontId="159"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0" fontId="114" fillId="0" borderId="0" xfId="227" applyFont="1" applyFill="1" applyBorder="1"/>
    <xf numFmtId="49" fontId="13" fillId="0" borderId="0" xfId="227" applyNumberFormat="1" applyFill="1" applyBorder="1"/>
    <xf numFmtId="0" fontId="21" fillId="26" borderId="0" xfId="227" applyFont="1" applyFill="1" applyBorder="1" applyAlignment="1">
      <alignment vertical="top" wrapText="1"/>
    </xf>
    <xf numFmtId="168"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3" fillId="0" borderId="0" xfId="227" applyFont="1" applyFill="1" applyBorder="1" applyAlignment="1">
      <alignment vertical="center"/>
    </xf>
    <xf numFmtId="0" fontId="164"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3" fillId="0" borderId="0" xfId="227" applyFont="1" applyFill="1" applyBorder="1" applyAlignment="1">
      <alignment horizontal="center" vertical="center"/>
    </xf>
    <xf numFmtId="0" fontId="129" fillId="0" borderId="0" xfId="227" applyFont="1" applyFill="1" applyBorder="1" applyAlignment="1">
      <alignment vertical="top"/>
    </xf>
    <xf numFmtId="0" fontId="165" fillId="26" borderId="0" xfId="227" applyFont="1" applyFill="1"/>
    <xf numFmtId="0" fontId="166" fillId="0" borderId="0" xfId="227" applyFont="1" applyFill="1" applyBorder="1" applyAlignment="1">
      <alignment vertical="top"/>
    </xf>
    <xf numFmtId="0" fontId="21" fillId="26" borderId="0" xfId="227" applyFont="1" applyFill="1" applyBorder="1" applyAlignment="1">
      <alignment horizontal="center" vertical="top" wrapText="1"/>
    </xf>
    <xf numFmtId="0" fontId="167" fillId="0" borderId="0" xfId="227" applyFont="1" applyFill="1" applyBorder="1" applyAlignment="1">
      <alignment vertical="top"/>
    </xf>
    <xf numFmtId="49" fontId="13" fillId="0" borderId="0" xfId="227" applyNumberFormat="1" applyFill="1" applyBorder="1" applyAlignment="1">
      <alignment wrapText="1"/>
    </xf>
    <xf numFmtId="0" fontId="13" fillId="0" borderId="0" xfId="227" applyFill="1" applyBorder="1" applyAlignment="1"/>
    <xf numFmtId="0" fontId="163" fillId="0" borderId="0" xfId="227" applyFont="1" applyFill="1" applyBorder="1" applyAlignment="1">
      <alignment vertical="top"/>
    </xf>
    <xf numFmtId="17" fontId="13" fillId="0" borderId="0" xfId="227" applyNumberFormat="1" applyFill="1" applyBorder="1"/>
    <xf numFmtId="0" fontId="152" fillId="26" borderId="0" xfId="227" applyFont="1" applyFill="1" applyBorder="1" applyAlignment="1">
      <alignment vertical="top" wrapText="1"/>
    </xf>
    <xf numFmtId="0" fontId="168" fillId="26" borderId="0" xfId="227" applyFont="1" applyFill="1" applyBorder="1" applyAlignment="1">
      <alignment vertical="top" wrapText="1"/>
    </xf>
    <xf numFmtId="0" fontId="157" fillId="26" borderId="0" xfId="227" applyFont="1" applyFill="1" applyBorder="1" applyAlignment="1">
      <alignment horizontal="justify" vertical="top" wrapText="1"/>
    </xf>
    <xf numFmtId="0" fontId="166" fillId="26" borderId="0" xfId="227" applyFont="1" applyFill="1" applyBorder="1" applyAlignment="1">
      <alignment horizontal="justify" vertical="center" wrapText="1"/>
    </xf>
    <xf numFmtId="0" fontId="169" fillId="26" borderId="0" xfId="227" applyFont="1" applyFill="1"/>
    <xf numFmtId="0" fontId="168" fillId="26" borderId="0" xfId="227" applyFont="1" applyFill="1" applyBorder="1" applyAlignment="1">
      <alignment vertical="center" wrapText="1"/>
    </xf>
    <xf numFmtId="166" fontId="13" fillId="0" borderId="0" xfId="227" applyNumberFormat="1" applyFont="1" applyFill="1" applyBorder="1"/>
    <xf numFmtId="0" fontId="170" fillId="26" borderId="0" xfId="227" applyFont="1" applyFill="1" applyBorder="1" applyAlignment="1">
      <alignment horizontal="justify" vertical="center" wrapText="1"/>
    </xf>
    <xf numFmtId="0" fontId="171" fillId="26" borderId="0" xfId="227" applyFont="1" applyFill="1"/>
    <xf numFmtId="0" fontId="50" fillId="0" borderId="0" xfId="227" applyFont="1" applyFill="1" applyAlignment="1">
      <alignment horizontal="left" indent="3"/>
    </xf>
    <xf numFmtId="0" fontId="167" fillId="26" borderId="0" xfId="227" applyFont="1" applyFill="1" applyBorder="1" applyAlignment="1">
      <alignment horizontal="justify" vertical="top" wrapText="1"/>
    </xf>
    <xf numFmtId="166" fontId="50" fillId="0" borderId="0" xfId="227" applyNumberFormat="1" applyFont="1" applyFill="1" applyBorder="1"/>
    <xf numFmtId="0" fontId="196" fillId="0"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6" fillId="26" borderId="0" xfId="227" applyFont="1" applyFill="1" applyBorder="1" applyAlignment="1">
      <alignment vertical="top" wrapText="1"/>
    </xf>
    <xf numFmtId="3" fontId="50" fillId="0" borderId="0" xfId="227" applyNumberFormat="1" applyFont="1" applyFill="1" applyBorder="1"/>
    <xf numFmtId="0" fontId="65" fillId="0" borderId="0" xfId="227" applyFont="1" applyFill="1" applyBorder="1"/>
    <xf numFmtId="1" fontId="50" fillId="0" borderId="0" xfId="227" applyNumberFormat="1" applyFont="1" applyFill="1" applyBorder="1"/>
    <xf numFmtId="168" fontId="154" fillId="0" borderId="0" xfId="227" applyNumberFormat="1" applyFont="1" applyFill="1" applyBorder="1"/>
    <xf numFmtId="3" fontId="79" fillId="27" borderId="0" xfId="40" applyNumberFormat="1" applyFont="1" applyFill="1" applyBorder="1" applyAlignment="1">
      <alignment horizontal="left" vertical="center" wrapText="1"/>
    </xf>
    <xf numFmtId="0" fontId="93" fillId="25" borderId="0" xfId="62" applyFont="1" applyFill="1" applyBorder="1" applyAlignment="1">
      <alignment horizontal="left"/>
    </xf>
    <xf numFmtId="0" fontId="21" fillId="26" borderId="0" xfId="0" applyFont="1" applyFill="1" applyBorder="1" applyAlignment="1">
      <alignment vertical="top" wrapText="1"/>
    </xf>
    <xf numFmtId="0" fontId="13" fillId="26" borderId="0" xfId="72" applyFill="1" applyBorder="1"/>
    <xf numFmtId="0" fontId="13" fillId="25" borderId="0" xfId="53" applyFill="1"/>
    <xf numFmtId="0" fontId="20" fillId="25" borderId="0" xfId="53" applyFont="1" applyFill="1" applyBorder="1" applyAlignment="1">
      <alignment horizontal="left"/>
    </xf>
    <xf numFmtId="0" fontId="21" fillId="25" borderId="0" xfId="72" applyFont="1" applyFill="1" applyBorder="1"/>
    <xf numFmtId="0" fontId="22" fillId="25" borderId="0" xfId="72" applyFont="1" applyFill="1" applyBorder="1" applyAlignment="1">
      <alignment horizontal="center"/>
    </xf>
    <xf numFmtId="0" fontId="13" fillId="26" borderId="0" xfId="53" applyFill="1"/>
    <xf numFmtId="0" fontId="13" fillId="0" borderId="0" xfId="53"/>
    <xf numFmtId="0" fontId="13" fillId="0" borderId="0" xfId="53" applyFont="1"/>
    <xf numFmtId="0" fontId="22" fillId="25" borderId="0" xfId="70" applyFont="1" applyFill="1" applyBorder="1" applyAlignment="1">
      <alignment horizontal="center" vertical="center"/>
    </xf>
    <xf numFmtId="0" fontId="50" fillId="25" borderId="0" xfId="70" applyFont="1" applyFill="1" applyBorder="1" applyAlignment="1"/>
    <xf numFmtId="0" fontId="22"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3" fillId="25" borderId="0" xfId="53" applyFont="1" applyFill="1"/>
    <xf numFmtId="3" fontId="14" fillId="27" borderId="0" xfId="40" applyNumberFormat="1" applyFont="1" applyFill="1" applyBorder="1" applyAlignment="1">
      <alignment horizontal="left" vertical="center" wrapText="1"/>
    </xf>
    <xf numFmtId="0" fontId="13" fillId="26" borderId="0" xfId="53" applyFont="1" applyFill="1"/>
    <xf numFmtId="0" fontId="23" fillId="25" borderId="0" xfId="78" applyFont="1" applyFill="1" applyBorder="1" applyAlignment="1">
      <alignment horizontal="left" wrapText="1" indent="1"/>
    </xf>
    <xf numFmtId="0" fontId="13" fillId="25" borderId="0" xfId="78" applyFill="1" applyBorder="1"/>
    <xf numFmtId="0" fontId="20" fillId="25" borderId="0" xfId="72" applyFont="1" applyFill="1" applyBorder="1" applyAlignment="1">
      <alignment vertical="center"/>
    </xf>
    <xf numFmtId="0" fontId="13" fillId="26" borderId="0" xfId="78" applyFill="1"/>
    <xf numFmtId="0" fontId="13" fillId="0" borderId="0" xfId="78"/>
    <xf numFmtId="0" fontId="16" fillId="0" borderId="0" xfId="62" applyFont="1" applyAlignment="1">
      <alignment vertical="center"/>
    </xf>
    <xf numFmtId="0" fontId="26" fillId="25" borderId="0" xfId="72" applyFont="1" applyFill="1" applyBorder="1" applyAlignment="1">
      <alignment vertical="center"/>
    </xf>
    <xf numFmtId="0" fontId="24" fillId="25" borderId="0" xfId="72" applyFont="1" applyFill="1" applyBorder="1" applyAlignment="1">
      <alignment vertical="center"/>
    </xf>
    <xf numFmtId="0" fontId="27" fillId="25" borderId="0" xfId="78" applyFont="1" applyFill="1" applyBorder="1" applyAlignment="1">
      <alignment horizontal="right"/>
    </xf>
    <xf numFmtId="0" fontId="13" fillId="25" borderId="0" xfId="78" applyFill="1"/>
    <xf numFmtId="0" fontId="13" fillId="25" borderId="19" xfId="72" applyFont="1" applyFill="1" applyBorder="1"/>
    <xf numFmtId="0" fontId="38" fillId="25" borderId="0" xfId="62" applyFont="1" applyFill="1" applyBorder="1"/>
    <xf numFmtId="0" fontId="93" fillId="26" borderId="0" xfId="0" applyFont="1" applyFill="1" applyAlignment="1" applyProtection="1"/>
    <xf numFmtId="0" fontId="16" fillId="26" borderId="0" xfId="72" applyFont="1" applyFill="1" applyBorder="1"/>
    <xf numFmtId="0" fontId="25" fillId="26" borderId="0" xfId="71" applyFont="1" applyFill="1" applyBorder="1" applyAlignment="1">
      <alignment horizontal="center" vertical="center"/>
    </xf>
    <xf numFmtId="0" fontId="23" fillId="24" borderId="0" xfId="40" applyFont="1" applyFill="1" applyBorder="1" applyAlignment="1" applyProtection="1">
      <alignment horizontal="left" indent="1"/>
    </xf>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79" fillId="25" borderId="0" xfId="78" applyFont="1" applyFill="1" applyBorder="1" applyAlignment="1">
      <alignment horizontal="left" vertical="center"/>
    </xf>
    <xf numFmtId="0" fontId="22" fillId="25" borderId="80" xfId="78" applyFont="1" applyFill="1" applyBorder="1" applyAlignment="1">
      <alignment horizontal="center" vertical="center"/>
    </xf>
    <xf numFmtId="3" fontId="79" fillId="24" borderId="0" xfId="40" applyNumberFormat="1" applyFont="1" applyFill="1" applyBorder="1" applyAlignment="1">
      <alignment horizontal="left" vertical="center" wrapText="1"/>
    </xf>
    <xf numFmtId="0" fontId="20" fillId="25" borderId="22" xfId="62" applyFont="1" applyFill="1" applyBorder="1" applyAlignment="1">
      <alignment horizontal="left"/>
    </xf>
    <xf numFmtId="0" fontId="13" fillId="25" borderId="0" xfId="70" applyFill="1" applyBorder="1" applyProtection="1"/>
    <xf numFmtId="0" fontId="13" fillId="25" borderId="18" xfId="70" applyFill="1" applyBorder="1" applyProtection="1"/>
    <xf numFmtId="0" fontId="24" fillId="25" borderId="18" xfId="70" applyFont="1" applyFill="1" applyBorder="1" applyAlignment="1" applyProtection="1">
      <alignment horizontal="left"/>
    </xf>
    <xf numFmtId="0" fontId="13" fillId="26" borderId="0" xfId="70" applyFill="1" applyBorder="1" applyProtection="1"/>
    <xf numFmtId="0" fontId="13" fillId="25" borderId="0" xfId="70" applyFill="1" applyProtection="1">
      <protection locked="0"/>
    </xf>
    <xf numFmtId="0" fontId="13" fillId="25" borderId="0" xfId="70" applyFill="1" applyProtection="1"/>
    <xf numFmtId="0" fontId="13" fillId="25" borderId="23" xfId="70" applyFill="1" applyBorder="1" applyProtection="1"/>
    <xf numFmtId="0" fontId="13" fillId="25" borderId="22" xfId="70" applyFill="1" applyBorder="1" applyProtection="1"/>
    <xf numFmtId="0" fontId="13" fillId="25" borderId="20" xfId="70" applyFill="1" applyBorder="1" applyProtection="1"/>
    <xf numFmtId="0" fontId="13" fillId="0" borderId="0" xfId="70" applyBorder="1" applyProtection="1"/>
    <xf numFmtId="0" fontId="69" fillId="25" borderId="0" xfId="70" applyFont="1" applyFill="1" applyBorder="1" applyProtection="1"/>
    <xf numFmtId="0" fontId="27" fillId="25" borderId="0" xfId="70" applyFont="1" applyFill="1" applyBorder="1" applyAlignment="1" applyProtection="1">
      <alignment horizontal="right"/>
    </xf>
    <xf numFmtId="0" fontId="13" fillId="25" borderId="0" xfId="70" applyFill="1" applyAlignment="1" applyProtection="1">
      <alignment vertical="center"/>
    </xf>
    <xf numFmtId="0" fontId="13"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3" fillId="25" borderId="0" xfId="70" applyFill="1" applyAlignment="1" applyProtection="1">
      <alignment vertical="center"/>
      <protection locked="0"/>
    </xf>
    <xf numFmtId="0" fontId="24" fillId="25" borderId="20" xfId="70" applyFont="1" applyFill="1" applyBorder="1" applyProtection="1"/>
    <xf numFmtId="0" fontId="22" fillId="25" borderId="0" xfId="70" applyFont="1" applyFill="1" applyBorder="1" applyAlignment="1" applyProtection="1">
      <alignment horizontal="center" vertical="center"/>
    </xf>
    <xf numFmtId="0" fontId="22" fillId="25" borderId="13" xfId="70" applyFont="1" applyFill="1" applyBorder="1" applyAlignment="1" applyProtection="1">
      <alignment vertical="center"/>
    </xf>
    <xf numFmtId="0" fontId="22" fillId="25" borderId="72" xfId="70" applyFont="1" applyFill="1" applyBorder="1" applyAlignment="1" applyProtection="1">
      <alignment vertical="center"/>
    </xf>
    <xf numFmtId="0" fontId="22" fillId="25" borderId="13" xfId="70" applyFont="1" applyFill="1" applyBorder="1" applyAlignment="1" applyProtection="1">
      <alignment horizontal="right"/>
    </xf>
    <xf numFmtId="0" fontId="22" fillId="25" borderId="13" xfId="70" applyFont="1" applyFill="1" applyBorder="1" applyAlignment="1" applyProtection="1"/>
    <xf numFmtId="0" fontId="21"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168" fontId="65" fillId="0" borderId="0" xfId="70" applyNumberFormat="1" applyFont="1" applyProtection="1">
      <protection locked="0"/>
    </xf>
    <xf numFmtId="0" fontId="24" fillId="25" borderId="0" xfId="70" applyFont="1" applyFill="1" applyBorder="1" applyProtection="1"/>
    <xf numFmtId="0" fontId="16" fillId="25" borderId="0" xfId="70" applyFont="1" applyFill="1" applyBorder="1" applyProtection="1"/>
    <xf numFmtId="0" fontId="24"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13" fillId="25" borderId="0" xfId="70" applyFill="1" applyBorder="1" applyAlignment="1" applyProtection="1">
      <alignment vertical="center"/>
    </xf>
    <xf numFmtId="0" fontId="13" fillId="25" borderId="0" xfId="70" applyFill="1" applyBorder="1" applyAlignment="1" applyProtection="1"/>
    <xf numFmtId="0" fontId="17" fillId="25" borderId="0" xfId="70" applyFont="1" applyFill="1" applyBorder="1" applyProtection="1"/>
    <xf numFmtId="168" fontId="79" fillId="25" borderId="0" xfId="70" applyNumberFormat="1" applyFont="1" applyFill="1" applyBorder="1" applyAlignment="1" applyProtection="1">
      <alignment horizontal="right"/>
    </xf>
    <xf numFmtId="168"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0" fillId="24" borderId="0" xfId="40" applyFont="1" applyFill="1" applyBorder="1" applyProtection="1"/>
    <xf numFmtId="168" fontId="120" fillId="25" borderId="0" xfId="70" applyNumberFormat="1" applyFont="1" applyFill="1" applyBorder="1" applyAlignment="1" applyProtection="1">
      <alignment horizontal="right"/>
    </xf>
    <xf numFmtId="168" fontId="120"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8" fontId="22" fillId="0" borderId="0" xfId="70" applyNumberFormat="1" applyFont="1" applyFill="1" applyBorder="1" applyAlignment="1" applyProtection="1">
      <alignment horizontal="right"/>
    </xf>
    <xf numFmtId="0" fontId="13" fillId="25" borderId="0" xfId="70" applyFont="1" applyFill="1" applyProtection="1"/>
    <xf numFmtId="0" fontId="13" fillId="25" borderId="20" xfId="70" applyFont="1" applyFill="1" applyBorder="1" applyProtection="1"/>
    <xf numFmtId="0" fontId="23" fillId="24" borderId="0" xfId="40" applyFont="1" applyFill="1" applyBorder="1" applyAlignment="1" applyProtection="1">
      <alignment horizontal="left"/>
    </xf>
    <xf numFmtId="168" fontId="23" fillId="0" borderId="0" xfId="70" applyNumberFormat="1" applyFont="1" applyFill="1" applyBorder="1" applyAlignment="1" applyProtection="1">
      <alignment horizontal="right"/>
    </xf>
    <xf numFmtId="0" fontId="13" fillId="25" borderId="0" xfId="70" applyFont="1" applyFill="1" applyProtection="1">
      <protection locked="0"/>
    </xf>
    <xf numFmtId="0" fontId="13" fillId="0" borderId="0" xfId="70" applyFont="1" applyProtection="1">
      <protection locked="0"/>
    </xf>
    <xf numFmtId="0" fontId="13" fillId="0" borderId="0" xfId="70" applyFont="1" applyFill="1" applyProtection="1">
      <protection locked="0"/>
    </xf>
    <xf numFmtId="168" fontId="16" fillId="0" borderId="0" xfId="70" applyNumberFormat="1" applyFont="1" applyFill="1" applyProtection="1">
      <protection locked="0"/>
    </xf>
    <xf numFmtId="168" fontId="199" fillId="0" borderId="0" xfId="70" applyNumberFormat="1" applyFont="1" applyFill="1" applyProtection="1">
      <protection locked="0"/>
    </xf>
    <xf numFmtId="0" fontId="16" fillId="0" borderId="0" xfId="70" applyFont="1" applyFill="1" applyProtection="1">
      <protection locked="0"/>
    </xf>
    <xf numFmtId="168" fontId="200" fillId="0" borderId="0" xfId="70" applyNumberFormat="1" applyFont="1" applyFill="1" applyProtection="1">
      <protection locked="0"/>
    </xf>
    <xf numFmtId="168" fontId="22" fillId="25" borderId="0" xfId="70" applyNumberFormat="1" applyFont="1" applyFill="1" applyBorder="1" applyAlignment="1" applyProtection="1">
      <alignment horizontal="right"/>
    </xf>
    <xf numFmtId="168" fontId="22" fillId="26" borderId="0" xfId="70" applyNumberFormat="1" applyFont="1" applyFill="1" applyBorder="1" applyAlignment="1" applyProtection="1">
      <alignment horizontal="right"/>
    </xf>
    <xf numFmtId="168" fontId="23" fillId="25" borderId="0" xfId="70" applyNumberFormat="1" applyFont="1" applyFill="1" applyBorder="1" applyAlignment="1" applyProtection="1">
      <alignment horizontal="right"/>
    </xf>
    <xf numFmtId="168" fontId="23" fillId="26" borderId="0" xfId="70" applyNumberFormat="1" applyFont="1" applyFill="1" applyBorder="1" applyAlignment="1" applyProtection="1">
      <alignment horizontal="right"/>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3" fillId="25" borderId="0" xfId="70" applyNumberFormat="1" applyFont="1" applyFill="1" applyBorder="1" applyAlignment="1" applyProtection="1">
      <alignment horizontal="center"/>
    </xf>
    <xf numFmtId="3" fontId="23" fillId="25" borderId="0" xfId="70" applyNumberFormat="1" applyFont="1" applyFill="1" applyBorder="1" applyAlignment="1" applyProtection="1">
      <alignment horizontal="center"/>
    </xf>
    <xf numFmtId="0" fontId="13" fillId="0" borderId="18" xfId="70" applyFill="1" applyBorder="1" applyProtection="1"/>
    <xf numFmtId="0" fontId="22" fillId="25" borderId="0" xfId="70" applyFont="1" applyFill="1" applyBorder="1" applyAlignment="1" applyProtection="1">
      <alignment horizontal="right"/>
    </xf>
    <xf numFmtId="0" fontId="13" fillId="0" borderId="0" xfId="70" applyFill="1" applyAlignment="1" applyProtection="1">
      <alignment horizontal="center"/>
      <protection locked="0"/>
    </xf>
    <xf numFmtId="0" fontId="20" fillId="25" borderId="22" xfId="70" applyFont="1" applyFill="1" applyBorder="1" applyAlignment="1" applyProtection="1">
      <alignment horizontal="left"/>
    </xf>
    <xf numFmtId="0" fontId="27" fillId="25" borderId="22" xfId="70" applyFont="1" applyFill="1" applyBorder="1" applyProtection="1"/>
    <xf numFmtId="0" fontId="50" fillId="25" borderId="22" xfId="70" applyFont="1" applyFill="1" applyBorder="1" applyAlignment="1" applyProtection="1">
      <alignment horizontal="left"/>
    </xf>
    <xf numFmtId="0" fontId="13" fillId="25" borderId="21" xfId="70" applyFill="1" applyBorder="1" applyProtection="1"/>
    <xf numFmtId="0" fontId="13" fillId="25" borderId="19" xfId="70" applyFill="1" applyBorder="1" applyProtection="1"/>
    <xf numFmtId="0" fontId="22" fillId="25" borderId="0" xfId="70" applyFont="1" applyFill="1" applyBorder="1" applyAlignment="1" applyProtection="1">
      <alignment horizontal="center"/>
    </xf>
    <xf numFmtId="0" fontId="13" fillId="0" borderId="0" xfId="70" applyFill="1" applyAlignment="1" applyProtection="1">
      <alignment vertical="center"/>
      <protection locked="0"/>
    </xf>
    <xf numFmtId="0" fontId="13" fillId="25" borderId="0" xfId="70" applyFill="1" applyBorder="1" applyAlignment="1" applyProtection="1">
      <alignment vertical="justify"/>
    </xf>
    <xf numFmtId="0" fontId="16"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4" fillId="25" borderId="0" xfId="70" applyFont="1" applyFill="1" applyBorder="1" applyProtection="1"/>
    <xf numFmtId="0" fontId="114" fillId="0" borderId="0" xfId="70" applyFont="1" applyFill="1" applyAlignment="1" applyProtection="1">
      <alignment vertical="center" wrapText="1"/>
      <protection locked="0"/>
    </xf>
    <xf numFmtId="166" fontId="13" fillId="0" borderId="0" xfId="70" applyNumberFormat="1" applyFill="1" applyProtection="1">
      <protection locked="0"/>
    </xf>
    <xf numFmtId="0" fontId="24" fillId="25" borderId="0" xfId="70" applyFont="1" applyFill="1" applyProtection="1"/>
    <xf numFmtId="0" fontId="23" fillId="25" borderId="0" xfId="70" applyFont="1" applyFill="1" applyBorder="1" applyProtection="1"/>
    <xf numFmtId="0" fontId="21" fillId="25" borderId="19" xfId="70" applyFont="1" applyFill="1" applyBorder="1" applyProtection="1"/>
    <xf numFmtId="0" fontId="24" fillId="0" borderId="0" xfId="70" applyFont="1" applyProtection="1">
      <protection locked="0"/>
    </xf>
    <xf numFmtId="166" fontId="13" fillId="0" borderId="0" xfId="70" applyNumberFormat="1" applyFill="1" applyAlignment="1" applyProtection="1">
      <alignment horizontal="center"/>
      <protection locked="0"/>
    </xf>
    <xf numFmtId="0" fontId="17" fillId="25" borderId="19" xfId="70" applyFont="1" applyFill="1" applyBorder="1" applyProtection="1"/>
    <xf numFmtId="166" fontId="23" fillId="25" borderId="0" xfId="70" applyNumberFormat="1" applyFont="1" applyFill="1" applyBorder="1" applyAlignment="1" applyProtection="1">
      <alignment horizontal="center"/>
    </xf>
    <xf numFmtId="166" fontId="14" fillId="25" borderId="0" xfId="70" applyNumberFormat="1" applyFont="1" applyFill="1" applyBorder="1" applyAlignment="1" applyProtection="1">
      <alignment horizontal="center"/>
    </xf>
    <xf numFmtId="0" fontId="13" fillId="0" borderId="0" xfId="70" applyFill="1" applyAlignment="1" applyProtection="1">
      <alignment horizontal="center" vertical="center"/>
      <protection locked="0"/>
    </xf>
    <xf numFmtId="0" fontId="22" fillId="25" borderId="13" xfId="70" applyFont="1" applyFill="1" applyBorder="1" applyAlignment="1" applyProtection="1">
      <alignment horizontal="right" vertical="center"/>
    </xf>
    <xf numFmtId="0" fontId="22" fillId="25" borderId="13" xfId="70" applyFont="1" applyFill="1" applyBorder="1" applyAlignment="1" applyProtection="1">
      <alignment horizontal="center" vertical="center"/>
    </xf>
    <xf numFmtId="0" fontId="22" fillId="25" borderId="72" xfId="70" applyFont="1" applyFill="1" applyBorder="1" applyAlignment="1" applyProtection="1">
      <alignment horizontal="center"/>
    </xf>
    <xf numFmtId="0" fontId="24" fillId="0" borderId="0" xfId="70" applyFont="1" applyFill="1" applyProtection="1">
      <protection locked="0"/>
    </xf>
    <xf numFmtId="0" fontId="0" fillId="0" borderId="0" xfId="0" applyFill="1" applyProtection="1">
      <protection locked="0"/>
    </xf>
    <xf numFmtId="0" fontId="70" fillId="0" borderId="0" xfId="70" applyFont="1" applyFill="1" applyAlignment="1" applyProtection="1">
      <alignment horizontal="left"/>
      <protection locked="0"/>
    </xf>
    <xf numFmtId="14" fontId="201" fillId="0" borderId="0" xfId="70" applyNumberFormat="1" applyFont="1" applyFill="1" applyAlignment="1" applyProtection="1">
      <protection locked="0"/>
    </xf>
    <xf numFmtId="0" fontId="65" fillId="25" borderId="0" xfId="70" applyFont="1" applyFill="1" applyBorder="1" applyProtection="1"/>
    <xf numFmtId="168" fontId="79" fillId="25" borderId="0" xfId="70" applyNumberFormat="1" applyFont="1" applyFill="1" applyBorder="1" applyAlignment="1" applyProtection="1"/>
    <xf numFmtId="168" fontId="79" fillId="26" borderId="0" xfId="70" applyNumberFormat="1" applyFont="1" applyFill="1" applyBorder="1" applyAlignment="1" applyProtection="1"/>
    <xf numFmtId="0" fontId="201" fillId="0" borderId="0" xfId="70" applyFont="1" applyFill="1" applyAlignment="1" applyProtection="1">
      <alignment vertical="center" wrapText="1"/>
      <protection locked="0"/>
    </xf>
    <xf numFmtId="168" fontId="22" fillId="25" borderId="0" xfId="70" applyNumberFormat="1" applyFont="1" applyFill="1" applyBorder="1" applyAlignment="1" applyProtection="1"/>
    <xf numFmtId="168" fontId="22" fillId="26" borderId="0" xfId="70" applyNumberFormat="1" applyFont="1" applyFill="1" applyBorder="1" applyAlignment="1" applyProtection="1"/>
    <xf numFmtId="0" fontId="24" fillId="25" borderId="0" xfId="70" applyFont="1" applyFill="1" applyBorder="1" applyAlignment="1" applyProtection="1">
      <alignment vertical="center"/>
    </xf>
    <xf numFmtId="168" fontId="22" fillId="0" borderId="0" xfId="70" applyNumberFormat="1" applyFont="1" applyFill="1" applyBorder="1" applyAlignment="1" applyProtection="1"/>
    <xf numFmtId="0" fontId="24" fillId="0" borderId="0" xfId="0" applyFont="1" applyFill="1" applyProtection="1">
      <protection locked="0"/>
    </xf>
    <xf numFmtId="168" fontId="23" fillId="0" borderId="0" xfId="70" applyNumberFormat="1" applyFont="1" applyFill="1" applyBorder="1" applyAlignment="1" applyProtection="1"/>
    <xf numFmtId="166" fontId="24" fillId="0" borderId="0" xfId="70" applyNumberFormat="1" applyFont="1" applyFill="1" applyProtection="1">
      <protection locked="0"/>
    </xf>
    <xf numFmtId="168" fontId="13" fillId="0" borderId="0" xfId="70" applyNumberFormat="1" applyFont="1" applyFill="1" applyProtection="1">
      <protection locked="0"/>
    </xf>
    <xf numFmtId="168" fontId="24" fillId="0" borderId="0" xfId="0" applyNumberFormat="1" applyFont="1" applyFill="1" applyProtection="1">
      <protection locked="0"/>
    </xf>
    <xf numFmtId="0" fontId="13" fillId="0" borderId="0" xfId="70" applyFont="1" applyFill="1" applyAlignment="1" applyProtection="1">
      <alignment wrapText="1"/>
      <protection locked="0"/>
    </xf>
    <xf numFmtId="0" fontId="13" fillId="0" borderId="0" xfId="70" applyFill="1" applyAlignment="1" applyProtection="1">
      <alignment wrapText="1"/>
      <protection locked="0"/>
    </xf>
    <xf numFmtId="168" fontId="50" fillId="0" borderId="0" xfId="70" applyNumberFormat="1" applyFont="1" applyFill="1" applyProtection="1">
      <protection locked="0"/>
    </xf>
    <xf numFmtId="168" fontId="13" fillId="0" borderId="0" xfId="70" applyNumberFormat="1" applyFill="1" applyAlignment="1" applyProtection="1">
      <alignment horizontal="center"/>
      <protection locked="0"/>
    </xf>
    <xf numFmtId="3" fontId="13" fillId="0" borderId="0" xfId="70" applyNumberFormat="1" applyFill="1" applyAlignment="1" applyProtection="1">
      <alignment horizontal="center"/>
      <protection locked="0"/>
    </xf>
    <xf numFmtId="0" fontId="23" fillId="25" borderId="0" xfId="70" applyFont="1" applyFill="1" applyBorder="1" applyAlignment="1" applyProtection="1">
      <alignment horizontal="left" indent="1"/>
    </xf>
    <xf numFmtId="170" fontId="64" fillId="25" borderId="0" xfId="70" applyNumberFormat="1" applyFont="1" applyFill="1" applyBorder="1" applyAlignment="1" applyProtection="1">
      <alignment horizontal="center"/>
    </xf>
    <xf numFmtId="166" fontId="117" fillId="25" borderId="0" xfId="70" applyNumberFormat="1" applyFont="1" applyFill="1" applyBorder="1" applyAlignment="1" applyProtection="1">
      <alignment horizontal="center"/>
    </xf>
    <xf numFmtId="166" fontId="27" fillId="25" borderId="0" xfId="70" applyNumberFormat="1" applyFont="1" applyFill="1" applyBorder="1" applyAlignment="1" applyProtection="1">
      <alignment horizontal="right"/>
    </xf>
    <xf numFmtId="0" fontId="50" fillId="25" borderId="0" xfId="70" applyFont="1" applyFill="1" applyBorder="1" applyProtection="1"/>
    <xf numFmtId="0" fontId="25" fillId="29" borderId="19" xfId="70" applyFont="1" applyFill="1" applyBorder="1" applyAlignment="1" applyProtection="1">
      <alignment horizontal="center" vertical="center"/>
    </xf>
    <xf numFmtId="0" fontId="37" fillId="26" borderId="0" xfId="0" applyFont="1" applyFill="1" applyBorder="1" applyAlignment="1">
      <alignment horizontal="right" vertical="top"/>
    </xf>
    <xf numFmtId="0" fontId="164" fillId="26" borderId="18" xfId="0" applyFont="1" applyFill="1" applyBorder="1" applyAlignment="1">
      <alignment horizontal="left" vertical="center" wrapText="1"/>
    </xf>
    <xf numFmtId="0" fontId="13" fillId="25" borderId="0" xfId="70" applyFill="1" applyBorder="1" applyAlignment="1" applyProtection="1">
      <alignment horizontal="left"/>
    </xf>
    <xf numFmtId="0" fontId="13" fillId="26" borderId="0" xfId="70" applyFill="1" applyProtection="1"/>
    <xf numFmtId="0" fontId="20" fillId="25" borderId="23" xfId="70" applyFont="1" applyFill="1" applyBorder="1" applyAlignment="1" applyProtection="1">
      <alignment horizontal="left"/>
    </xf>
    <xf numFmtId="0" fontId="27" fillId="25" borderId="22" xfId="70" applyFont="1" applyFill="1" applyBorder="1" applyAlignment="1" applyProtection="1">
      <alignment horizontal="right"/>
    </xf>
    <xf numFmtId="0" fontId="20" fillId="25" borderId="20" xfId="70" applyFont="1" applyFill="1" applyBorder="1" applyAlignment="1" applyProtection="1">
      <alignment horizontal="left"/>
    </xf>
    <xf numFmtId="0" fontId="27" fillId="0" borderId="0" xfId="70" applyFont="1" applyBorder="1" applyAlignment="1" applyProtection="1">
      <alignment vertical="center"/>
    </xf>
    <xf numFmtId="0" fontId="20"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2" fillId="25" borderId="0" xfId="70" applyFont="1" applyFill="1" applyBorder="1" applyAlignment="1" applyProtection="1">
      <alignment horizontal="center" vertical="distributed"/>
    </xf>
    <xf numFmtId="166" fontId="13" fillId="0" borderId="0" xfId="70" applyNumberFormat="1" applyProtection="1">
      <protection locked="0"/>
    </xf>
    <xf numFmtId="0" fontId="34" fillId="25" borderId="0" xfId="70" applyFont="1" applyFill="1" applyProtection="1"/>
    <xf numFmtId="0" fontId="34" fillId="25" borderId="20" xfId="70" applyFont="1" applyFill="1" applyBorder="1" applyProtection="1"/>
    <xf numFmtId="0" fontId="34" fillId="25" borderId="0" xfId="70" applyFont="1" applyFill="1" applyBorder="1" applyProtection="1"/>
    <xf numFmtId="0" fontId="34" fillId="0" borderId="0" xfId="70" applyFont="1" applyProtection="1">
      <protection locked="0"/>
    </xf>
    <xf numFmtId="0" fontId="32" fillId="25" borderId="0" xfId="70" applyFont="1" applyFill="1" applyProtection="1"/>
    <xf numFmtId="0" fontId="32" fillId="0" borderId="0" xfId="70" applyFont="1" applyProtection="1">
      <protection locked="0"/>
    </xf>
    <xf numFmtId="0" fontId="32" fillId="25" borderId="20" xfId="70" applyFont="1" applyFill="1" applyBorder="1" applyProtection="1"/>
    <xf numFmtId="165" fontId="22" fillId="25" borderId="0" xfId="70" applyNumberFormat="1" applyFont="1" applyFill="1" applyBorder="1" applyAlignment="1" applyProtection="1">
      <alignment horizontal="center"/>
    </xf>
    <xf numFmtId="165" fontId="64" fillId="25" borderId="0" xfId="70" applyNumberFormat="1" applyFont="1" applyFill="1" applyBorder="1" applyAlignment="1" applyProtection="1">
      <alignment horizontal="center"/>
    </xf>
    <xf numFmtId="166" fontId="79" fillId="26" borderId="0" xfId="70" applyNumberFormat="1" applyFont="1" applyFill="1" applyBorder="1" applyAlignment="1" applyProtection="1">
      <alignment horizontal="right"/>
    </xf>
    <xf numFmtId="166" fontId="22" fillId="26" borderId="0" xfId="70" applyNumberFormat="1" applyFont="1" applyFill="1" applyBorder="1" applyAlignment="1" applyProtection="1">
      <alignment horizontal="right"/>
    </xf>
    <xf numFmtId="166" fontId="22" fillId="0" borderId="0" xfId="70" applyNumberFormat="1" applyFont="1" applyFill="1" applyBorder="1" applyAlignment="1" applyProtection="1">
      <alignment horizontal="right"/>
    </xf>
    <xf numFmtId="1" fontId="22" fillId="25" borderId="0" xfId="70" applyNumberFormat="1" applyFont="1" applyFill="1" applyBorder="1" applyAlignment="1" applyProtection="1">
      <alignment horizontal="center"/>
    </xf>
    <xf numFmtId="166" fontId="23" fillId="0" borderId="0" xfId="70" applyNumberFormat="1" applyFont="1" applyFill="1" applyBorder="1" applyAlignment="1" applyProtection="1">
      <alignment horizontal="right"/>
    </xf>
    <xf numFmtId="0" fontId="14" fillId="0" borderId="0" xfId="70" applyFont="1" applyProtection="1">
      <protection locked="0"/>
    </xf>
    <xf numFmtId="0" fontId="35" fillId="25" borderId="20" xfId="70" applyFont="1" applyFill="1" applyBorder="1" applyProtection="1"/>
    <xf numFmtId="166" fontId="50" fillId="0" borderId="0" xfId="70" applyNumberFormat="1" applyFont="1" applyFill="1" applyProtection="1">
      <protection locked="0"/>
    </xf>
    <xf numFmtId="166" fontId="131" fillId="0" borderId="0" xfId="70" applyNumberFormat="1" applyFont="1" applyFill="1" applyBorder="1" applyAlignment="1" applyProtection="1">
      <alignment horizontal="right"/>
    </xf>
    <xf numFmtId="0" fontId="118" fillId="25" borderId="0" xfId="70" applyFont="1" applyFill="1" applyProtection="1"/>
    <xf numFmtId="165" fontId="71" fillId="25" borderId="0" xfId="70" applyNumberFormat="1" applyFont="1" applyFill="1" applyBorder="1" applyAlignment="1" applyProtection="1">
      <alignment horizontal="center"/>
    </xf>
    <xf numFmtId="0" fontId="118" fillId="0" borderId="0" xfId="70" applyFont="1" applyProtection="1">
      <protection locked="0"/>
    </xf>
    <xf numFmtId="166" fontId="76" fillId="0" borderId="0" xfId="70" applyNumberFormat="1" applyFont="1" applyFill="1" applyBorder="1" applyAlignment="1" applyProtection="1">
      <alignment horizontal="right"/>
    </xf>
    <xf numFmtId="0" fontId="25" fillId="29" borderId="20" xfId="70" applyFont="1" applyFill="1" applyBorder="1" applyAlignment="1" applyProtection="1">
      <alignment horizontal="center" vertical="center"/>
    </xf>
    <xf numFmtId="0" fontId="13" fillId="0" borderId="0" xfId="70" applyProtection="1"/>
    <xf numFmtId="166" fontId="14" fillId="0" borderId="0" xfId="70" applyNumberFormat="1" applyFont="1" applyProtection="1">
      <protection locked="0"/>
    </xf>
    <xf numFmtId="0" fontId="20" fillId="25" borderId="0" xfId="63" applyFont="1" applyFill="1" applyBorder="1" applyAlignment="1">
      <alignment horizontal="left"/>
    </xf>
    <xf numFmtId="0" fontId="17" fillId="25" borderId="21" xfId="63" applyFont="1" applyFill="1" applyBorder="1"/>
    <xf numFmtId="0" fontId="13" fillId="0" borderId="0" xfId="63" applyFont="1" applyFill="1" applyBorder="1" applyAlignment="1"/>
    <xf numFmtId="0" fontId="13" fillId="25" borderId="0" xfId="63" applyFill="1" applyBorder="1" applyAlignment="1"/>
    <xf numFmtId="0" fontId="92" fillId="26" borderId="48" xfId="63" applyFont="1" applyFill="1" applyBorder="1" applyAlignment="1">
      <alignment horizontal="right"/>
    </xf>
    <xf numFmtId="0" fontId="17" fillId="25" borderId="19" xfId="63" applyFont="1" applyFill="1" applyBorder="1"/>
    <xf numFmtId="0" fontId="13" fillId="25" borderId="0" xfId="63" applyFont="1" applyFill="1" applyBorder="1" applyAlignment="1">
      <alignment vertical="center"/>
    </xf>
    <xf numFmtId="0" fontId="13" fillId="0" borderId="0" xfId="63" applyFont="1" applyAlignment="1">
      <alignment vertical="center"/>
    </xf>
    <xf numFmtId="0" fontId="13" fillId="25" borderId="0" xfId="63" applyFont="1" applyFill="1"/>
    <xf numFmtId="0" fontId="13" fillId="25" borderId="0" xfId="63" applyFont="1" applyFill="1" applyBorder="1"/>
    <xf numFmtId="0" fontId="21" fillId="25" borderId="0" xfId="63" applyFont="1" applyFill="1" applyBorder="1"/>
    <xf numFmtId="0" fontId="13" fillId="26" borderId="0" xfId="63" applyFont="1" applyFill="1"/>
    <xf numFmtId="0" fontId="13" fillId="0" borderId="0" xfId="63" applyFont="1"/>
    <xf numFmtId="0" fontId="21" fillId="26" borderId="0" xfId="63" applyFont="1" applyFill="1" applyBorder="1"/>
    <xf numFmtId="1" fontId="22" fillId="26" borderId="80" xfId="63" applyNumberFormat="1" applyFont="1" applyFill="1" applyBorder="1" applyAlignment="1">
      <alignment horizontal="center" vertical="center"/>
    </xf>
    <xf numFmtId="0" fontId="22" fillId="26" borderId="10" xfId="63" applyFont="1" applyFill="1" applyBorder="1" applyAlignment="1"/>
    <xf numFmtId="0" fontId="22" fillId="26" borderId="49" xfId="63" applyFont="1" applyFill="1" applyBorder="1" applyAlignment="1"/>
    <xf numFmtId="0" fontId="17" fillId="26" borderId="0" xfId="63" applyFont="1" applyFill="1" applyBorder="1"/>
    <xf numFmtId="0" fontId="17" fillId="25" borderId="0" xfId="63" applyFont="1" applyFill="1" applyBorder="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3" fontId="79" fillId="0" borderId="0" xfId="40" applyNumberFormat="1" applyFont="1" applyFill="1" applyBorder="1" applyAlignment="1">
      <alignment horizontal="right" wrapText="1"/>
    </xf>
    <xf numFmtId="0" fontId="88" fillId="25" borderId="19" xfId="63" applyFont="1" applyFill="1" applyBorder="1" applyAlignment="1">
      <alignment horizontal="right" vertical="center"/>
    </xf>
    <xf numFmtId="0" fontId="80" fillId="26" borderId="0" xfId="63" applyFont="1" applyFill="1"/>
    <xf numFmtId="0" fontId="80" fillId="0" borderId="0" xfId="63" applyFont="1"/>
    <xf numFmtId="0" fontId="88" fillId="25" borderId="19" xfId="63" applyFont="1" applyFill="1" applyBorder="1"/>
    <xf numFmtId="0" fontId="79" fillId="24" borderId="0" xfId="66" applyFont="1" applyFill="1" applyBorder="1" applyAlignment="1">
      <alignment horizontal="left" vertical="top"/>
    </xf>
    <xf numFmtId="0" fontId="79" fillId="27" borderId="0" xfId="40" applyFont="1" applyFill="1" applyBorder="1"/>
    <xf numFmtId="4" fontId="90" fillId="27" borderId="0" xfId="40" applyNumberFormat="1" applyFont="1" applyFill="1" applyBorder="1" applyAlignment="1">
      <alignment horizontal="right" wrapText="1"/>
    </xf>
    <xf numFmtId="0" fontId="23" fillId="25" borderId="0" xfId="63" applyFont="1" applyFill="1" applyBorder="1" applyAlignment="1">
      <alignment horizontal="center" vertical="center" wrapText="1"/>
    </xf>
    <xf numFmtId="0" fontId="13" fillId="25" borderId="0" xfId="63" applyFill="1" applyBorder="1"/>
    <xf numFmtId="0" fontId="13" fillId="46" borderId="0" xfId="63" applyFont="1" applyFill="1" applyBorder="1" applyAlignment="1">
      <alignment horizontal="center"/>
    </xf>
    <xf numFmtId="0" fontId="50" fillId="25" borderId="0" xfId="70" applyFont="1" applyFill="1" applyBorder="1" applyAlignment="1">
      <alignment vertical="center"/>
    </xf>
    <xf numFmtId="0" fontId="79" fillId="24" borderId="0" xfId="66" applyFont="1" applyFill="1" applyBorder="1" applyAlignment="1">
      <alignment horizontal="left" vertical="center"/>
    </xf>
    <xf numFmtId="3" fontId="79" fillId="0" borderId="10" xfId="70" applyNumberFormat="1" applyFont="1" applyFill="1" applyBorder="1" applyAlignment="1">
      <alignment vertical="center"/>
    </xf>
    <xf numFmtId="0" fontId="88" fillId="25" borderId="19" xfId="63" applyFont="1" applyFill="1" applyBorder="1" applyAlignment="1">
      <alignment vertical="center"/>
    </xf>
    <xf numFmtId="0" fontId="23" fillId="25" borderId="0" xfId="70" applyFont="1" applyFill="1" applyBorder="1" applyAlignment="1">
      <alignment horizontal="center" vertical="center" wrapText="1"/>
    </xf>
    <xf numFmtId="0" fontId="13" fillId="25" borderId="0" xfId="70" applyFont="1" applyFill="1" applyBorder="1"/>
    <xf numFmtId="0" fontId="23" fillId="27" borderId="0" xfId="40" applyFont="1" applyFill="1" applyBorder="1" applyAlignment="1">
      <alignment horizontal="left" vertical="center" indent="1"/>
    </xf>
    <xf numFmtId="0" fontId="27" fillId="26" borderId="0" xfId="70" applyFont="1" applyFill="1" applyAlignment="1"/>
    <xf numFmtId="3" fontId="14" fillId="0" borderId="0" xfId="70" applyNumberFormat="1" applyFont="1" applyFill="1" applyBorder="1" applyAlignment="1">
      <alignment vertical="center"/>
    </xf>
    <xf numFmtId="3" fontId="23" fillId="0" borderId="0" xfId="70" applyNumberFormat="1" applyFont="1" applyFill="1" applyBorder="1" applyAlignment="1">
      <alignment horizontal="right" vertical="center"/>
    </xf>
    <xf numFmtId="0" fontId="81" fillId="25" borderId="19" xfId="63" applyFont="1" applyFill="1" applyBorder="1"/>
    <xf numFmtId="0" fontId="22" fillId="27" borderId="0" xfId="40" applyFont="1" applyFill="1" applyBorder="1" applyAlignment="1">
      <alignment horizontal="left" vertical="center" indent="1"/>
    </xf>
    <xf numFmtId="3" fontId="19" fillId="25" borderId="0" xfId="70" applyNumberFormat="1" applyFont="1" applyFill="1" applyBorder="1" applyAlignment="1">
      <alignment horizontal="right" vertical="center"/>
    </xf>
    <xf numFmtId="3" fontId="19" fillId="25" borderId="0" xfId="70" applyNumberFormat="1" applyFont="1" applyFill="1" applyBorder="1" applyAlignment="1">
      <alignment vertical="center"/>
    </xf>
    <xf numFmtId="3" fontId="19" fillId="26" borderId="0" xfId="70" applyNumberFormat="1" applyFont="1" applyFill="1" applyBorder="1" applyAlignment="1">
      <alignment vertical="center"/>
    </xf>
    <xf numFmtId="0" fontId="27" fillId="26" borderId="0" xfId="70" applyFont="1" applyFill="1" applyAlignment="1">
      <alignment vertical="center"/>
    </xf>
    <xf numFmtId="4" fontId="79" fillId="0" borderId="0" xfId="70" applyNumberFormat="1" applyFont="1" applyFill="1" applyBorder="1" applyAlignment="1">
      <alignment horizontal="right" vertical="center"/>
    </xf>
    <xf numFmtId="4" fontId="14" fillId="0" borderId="0" xfId="70" applyNumberFormat="1" applyFont="1" applyFill="1" applyBorder="1" applyAlignment="1">
      <alignment vertical="center"/>
    </xf>
    <xf numFmtId="4" fontId="23" fillId="0" borderId="0" xfId="70" applyNumberFormat="1" applyFont="1" applyFill="1" applyBorder="1" applyAlignment="1">
      <alignment horizontal="right" vertical="center"/>
    </xf>
    <xf numFmtId="4" fontId="14" fillId="0" borderId="0" xfId="70" applyNumberFormat="1" applyFont="1" applyFill="1" applyBorder="1" applyAlignment="1">
      <alignment horizontal="right" vertical="center"/>
    </xf>
    <xf numFmtId="0" fontId="35" fillId="26" borderId="0" xfId="70" applyFont="1" applyFill="1" applyBorder="1" applyAlignment="1">
      <alignment vertical="center"/>
    </xf>
    <xf numFmtId="4" fontId="19" fillId="25" borderId="0" xfId="70" applyNumberFormat="1" applyFont="1" applyFill="1" applyBorder="1" applyAlignment="1">
      <alignment vertical="center"/>
    </xf>
    <xf numFmtId="4" fontId="19" fillId="26" borderId="0" xfId="70" applyNumberFormat="1" applyFont="1" applyFill="1" applyBorder="1" applyAlignment="1">
      <alignment vertical="center"/>
    </xf>
    <xf numFmtId="0" fontId="22" fillId="25" borderId="0" xfId="70" applyFont="1" applyFill="1" applyBorder="1" applyAlignment="1">
      <alignment horizontal="center" wrapText="1"/>
    </xf>
    <xf numFmtId="0" fontId="35" fillId="26" borderId="0" xfId="70" applyFont="1" applyFill="1" applyBorder="1" applyAlignment="1"/>
    <xf numFmtId="168" fontId="79" fillId="0" borderId="0" xfId="70" applyNumberFormat="1" applyFont="1" applyFill="1" applyBorder="1" applyAlignment="1"/>
    <xf numFmtId="0" fontId="88" fillId="0" borderId="19" xfId="63" applyFont="1" applyFill="1" applyBorder="1" applyAlignment="1"/>
    <xf numFmtId="0" fontId="13" fillId="25" borderId="0" xfId="63" applyFont="1" applyFill="1" applyAlignment="1"/>
    <xf numFmtId="0" fontId="22" fillId="0" borderId="0" xfId="70" applyFont="1" applyBorder="1" applyAlignment="1">
      <alignment horizontal="center" wrapText="1"/>
    </xf>
    <xf numFmtId="168" fontId="14" fillId="0" borderId="0" xfId="70" applyNumberFormat="1" applyFont="1" applyFill="1" applyBorder="1" applyAlignment="1">
      <alignment vertical="center"/>
    </xf>
    <xf numFmtId="168" fontId="23" fillId="0" borderId="0" xfId="70" applyNumberFormat="1" applyFont="1" applyFill="1" applyBorder="1" applyAlignment="1">
      <alignment horizontal="right" vertical="center"/>
    </xf>
    <xf numFmtId="168" fontId="14" fillId="0" borderId="0" xfId="70" applyNumberFormat="1" applyFont="1" applyFill="1" applyBorder="1" applyAlignment="1">
      <alignment horizontal="right" vertical="center"/>
    </xf>
    <xf numFmtId="0" fontId="81" fillId="0" borderId="19" xfId="63" applyFont="1" applyFill="1" applyBorder="1"/>
    <xf numFmtId="168" fontId="79" fillId="0" borderId="0" xfId="70" applyNumberFormat="1" applyFont="1" applyFill="1" applyBorder="1" applyAlignment="1">
      <alignment horizontal="right"/>
    </xf>
    <xf numFmtId="168" fontId="14" fillId="0" borderId="0" xfId="70" applyNumberFormat="1" applyFont="1" applyFill="1" applyBorder="1" applyAlignment="1"/>
    <xf numFmtId="0" fontId="88" fillId="0" borderId="19" xfId="63" applyFont="1" applyFill="1" applyBorder="1"/>
    <xf numFmtId="0" fontId="195" fillId="27" borderId="0" xfId="40" applyFont="1" applyFill="1" applyBorder="1" applyAlignment="1">
      <alignment horizontal="left"/>
    </xf>
    <xf numFmtId="168" fontId="23" fillId="0" borderId="0" xfId="70" applyNumberFormat="1" applyFont="1" applyFill="1" applyBorder="1" applyAlignment="1">
      <alignment vertical="center"/>
    </xf>
    <xf numFmtId="0" fontId="22" fillId="0" borderId="0" xfId="70" applyFont="1" applyFill="1" applyBorder="1" applyAlignment="1">
      <alignment horizontal="center" vertical="center" wrapText="1"/>
    </xf>
    <xf numFmtId="10" fontId="14" fillId="25" borderId="0" xfId="58" applyNumberFormat="1" applyFont="1" applyFill="1" applyBorder="1" applyAlignment="1">
      <alignment vertical="center"/>
    </xf>
    <xf numFmtId="10" fontId="22" fillId="26" borderId="0" xfId="58" applyNumberFormat="1" applyFont="1" applyFill="1" applyBorder="1" applyAlignment="1">
      <alignment horizontal="center" vertical="center" wrapText="1"/>
    </xf>
    <xf numFmtId="0" fontId="79" fillId="24" borderId="0" xfId="66" applyFont="1" applyFill="1" applyBorder="1" applyAlignment="1">
      <alignment horizontal="left" indent="1"/>
    </xf>
    <xf numFmtId="10" fontId="79" fillId="0" borderId="0" xfId="58" applyNumberFormat="1" applyFont="1" applyFill="1" applyBorder="1" applyAlignment="1">
      <alignment vertical="center"/>
    </xf>
    <xf numFmtId="0" fontId="27" fillId="26" borderId="0" xfId="70" applyFont="1" applyFill="1" applyAlignment="1">
      <alignment horizontal="left" indent="3"/>
    </xf>
    <xf numFmtId="178" fontId="23" fillId="0" borderId="0" xfId="58" applyNumberFormat="1" applyFont="1" applyFill="1" applyBorder="1" applyAlignment="1">
      <alignment vertical="center"/>
    </xf>
    <xf numFmtId="178" fontId="23" fillId="26" borderId="0" xfId="58" applyNumberFormat="1" applyFont="1" applyFill="1" applyBorder="1" applyAlignment="1">
      <alignment vertical="center"/>
    </xf>
    <xf numFmtId="0" fontId="27" fillId="26" borderId="0" xfId="70" applyFont="1" applyFill="1" applyAlignment="1">
      <alignment horizontal="left" indent="2"/>
    </xf>
    <xf numFmtId="178" fontId="23" fillId="25" borderId="0" xfId="58" applyNumberFormat="1" applyFont="1" applyFill="1" applyBorder="1" applyAlignment="1">
      <alignment vertical="center"/>
    </xf>
    <xf numFmtId="3" fontId="79" fillId="0" borderId="0" xfId="70" applyNumberFormat="1" applyFont="1" applyFill="1" applyBorder="1" applyAlignment="1"/>
    <xf numFmtId="0" fontId="88" fillId="25" borderId="19" xfId="63" applyFont="1" applyFill="1" applyBorder="1" applyAlignment="1"/>
    <xf numFmtId="0" fontId="79" fillId="24" borderId="0" xfId="66" applyFont="1" applyFill="1" applyBorder="1" applyAlignment="1"/>
    <xf numFmtId="178" fontId="82" fillId="0" borderId="0" xfId="58" applyNumberFormat="1" applyFont="1" applyFill="1" applyBorder="1" applyAlignment="1">
      <alignment vertical="center"/>
    </xf>
    <xf numFmtId="1" fontId="22"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3" fontId="90" fillId="25" borderId="0" xfId="63" applyNumberFormat="1" applyFont="1" applyFill="1" applyBorder="1" applyAlignment="1">
      <alignment horizontal="right"/>
    </xf>
    <xf numFmtId="3" fontId="90" fillId="25" borderId="0" xfId="63" applyNumberFormat="1" applyFont="1" applyFill="1" applyBorder="1" applyAlignment="1"/>
    <xf numFmtId="0" fontId="27" fillId="25" borderId="0" xfId="63" applyFont="1" applyFill="1" applyBorder="1" applyAlignment="1">
      <alignment horizontal="left" vertical="center"/>
    </xf>
    <xf numFmtId="0" fontId="49" fillId="26" borderId="0" xfId="70" applyFont="1" applyFill="1" applyBorder="1" applyAlignment="1"/>
    <xf numFmtId="0" fontId="25" fillId="30" borderId="19" xfId="63" applyFont="1" applyFill="1" applyBorder="1" applyAlignment="1">
      <alignment horizontal="center" vertical="center"/>
    </xf>
    <xf numFmtId="0" fontId="27" fillId="25" borderId="0" xfId="62" applyFont="1" applyFill="1" applyBorder="1" applyAlignment="1">
      <alignment horizontal="right" vertical="center"/>
    </xf>
    <xf numFmtId="0" fontId="79" fillId="25" borderId="0" xfId="78" applyFont="1" applyFill="1" applyBorder="1" applyAlignment="1">
      <alignment horizontal="center" vertical="center"/>
    </xf>
    <xf numFmtId="0" fontId="22" fillId="25" borderId="80" xfId="78" applyFont="1" applyFill="1" applyBorder="1" applyAlignment="1">
      <alignment horizontal="center" vertical="center" wrapText="1"/>
    </xf>
    <xf numFmtId="3" fontId="79" fillId="25" borderId="0" xfId="78" applyNumberFormat="1" applyFont="1" applyFill="1" applyBorder="1" applyAlignment="1">
      <alignment horizontal="right" vertical="center" indent="1"/>
    </xf>
    <xf numFmtId="3" fontId="79" fillId="25" borderId="0" xfId="78" applyNumberFormat="1" applyFont="1" applyFill="1" applyBorder="1" applyAlignment="1">
      <alignment vertical="center"/>
    </xf>
    <xf numFmtId="0" fontId="29" fillId="25" borderId="0" xfId="70" applyFont="1" applyFill="1" applyBorder="1" applyAlignment="1"/>
    <xf numFmtId="3" fontId="79" fillId="25" borderId="0" xfId="78" applyNumberFormat="1" applyFont="1" applyFill="1" applyBorder="1" applyAlignment="1">
      <alignment horizontal="right" vertical="center" indent="2"/>
    </xf>
    <xf numFmtId="3" fontId="79" fillId="25" borderId="0" xfId="78" applyNumberFormat="1" applyFont="1" applyFill="1" applyBorder="1" applyAlignment="1">
      <alignment horizontal="center" vertical="center"/>
    </xf>
    <xf numFmtId="172" fontId="137" fillId="25" borderId="0" xfId="78" applyNumberFormat="1" applyFont="1" applyFill="1" applyBorder="1" applyAlignment="1">
      <alignment vertical="center"/>
    </xf>
    <xf numFmtId="0" fontId="22" fillId="24" borderId="0" xfId="40" applyFont="1" applyFill="1" applyBorder="1" applyAlignment="1">
      <alignment horizontal="left" vertical="center" indent="1"/>
    </xf>
    <xf numFmtId="172" fontId="14" fillId="25" borderId="0" xfId="78" applyNumberFormat="1" applyFont="1" applyFill="1" applyBorder="1" applyAlignment="1">
      <alignment vertical="center"/>
    </xf>
    <xf numFmtId="172" fontId="14" fillId="25" borderId="0" xfId="78" applyNumberFormat="1" applyFont="1" applyFill="1" applyBorder="1" applyAlignment="1">
      <alignment horizontal="right" vertical="center"/>
    </xf>
    <xf numFmtId="3" fontId="14" fillId="25" borderId="0" xfId="78" applyNumberFormat="1" applyFont="1" applyFill="1" applyBorder="1" applyAlignment="1">
      <alignment vertical="center"/>
    </xf>
    <xf numFmtId="172" fontId="137" fillId="25" borderId="0" xfId="78" applyNumberFormat="1" applyFont="1" applyFill="1" applyBorder="1" applyAlignment="1">
      <alignment horizontal="right" vertical="center"/>
    </xf>
    <xf numFmtId="0" fontId="23" fillId="25" borderId="0" xfId="62" applyFont="1" applyFill="1" applyBorder="1" applyAlignment="1">
      <alignment wrapText="1"/>
    </xf>
    <xf numFmtId="0" fontId="23" fillId="26" borderId="0" xfId="62" applyFont="1" applyFill="1" applyBorder="1" applyAlignment="1">
      <alignment wrapText="1"/>
    </xf>
    <xf numFmtId="0" fontId="198" fillId="25" borderId="0" xfId="68" applyFont="1" applyFill="1" applyBorder="1" applyAlignment="1" applyProtection="1"/>
    <xf numFmtId="49" fontId="23" fillId="25" borderId="0" xfId="62" applyNumberFormat="1" applyFont="1" applyFill="1" applyBorder="1" applyAlignment="1">
      <alignment horizontal="right"/>
    </xf>
    <xf numFmtId="0" fontId="153" fillId="26" borderId="22" xfId="0" applyFont="1" applyFill="1" applyBorder="1" applyAlignment="1">
      <alignment vertical="top" wrapText="1"/>
    </xf>
    <xf numFmtId="0" fontId="152" fillId="26" borderId="0" xfId="0" applyFont="1" applyFill="1" applyAlignment="1">
      <alignment horizontal="center" vertical="center"/>
    </xf>
    <xf numFmtId="0" fontId="159" fillId="26" borderId="0" xfId="0" applyFont="1" applyFill="1" applyBorder="1" applyAlignment="1">
      <alignment horizontal="justify" vertical="top" wrapText="1"/>
    </xf>
    <xf numFmtId="0" fontId="154" fillId="0" borderId="0" xfId="227" applyFont="1" applyFill="1" applyBorder="1" applyAlignment="1">
      <alignment horizontal="right"/>
    </xf>
    <xf numFmtId="178" fontId="154" fillId="0" borderId="0" xfId="58" applyNumberFormat="1" applyFont="1" applyFill="1" applyBorder="1"/>
    <xf numFmtId="2" fontId="154" fillId="0" borderId="0" xfId="227" applyNumberFormat="1" applyFont="1" applyFill="1" applyBorder="1"/>
    <xf numFmtId="0" fontId="0" fillId="26" borderId="22" xfId="0" applyFill="1" applyBorder="1"/>
    <xf numFmtId="0" fontId="129" fillId="26" borderId="22" xfId="0" applyFont="1" applyFill="1" applyBorder="1" applyAlignment="1">
      <alignment vertical="top" wrapText="1"/>
    </xf>
    <xf numFmtId="0" fontId="157" fillId="26" borderId="0" xfId="0" applyFont="1" applyFill="1" applyBorder="1" applyAlignment="1">
      <alignment vertical="top" wrapText="1"/>
    </xf>
    <xf numFmtId="0" fontId="157" fillId="26" borderId="0" xfId="0" applyFont="1" applyFill="1" applyBorder="1" applyAlignment="1">
      <alignment vertical="center" wrapText="1"/>
    </xf>
    <xf numFmtId="0" fontId="0" fillId="0" borderId="99" xfId="0" applyBorder="1"/>
    <xf numFmtId="0" fontId="157" fillId="26" borderId="0" xfId="0" applyFont="1" applyFill="1" applyBorder="1" applyAlignment="1" applyProtection="1">
      <alignment vertical="top" wrapText="1"/>
      <protection locked="0"/>
    </xf>
    <xf numFmtId="3" fontId="154" fillId="0" borderId="0" xfId="0" applyNumberFormat="1" applyFont="1" applyFill="1" applyBorder="1"/>
    <xf numFmtId="0" fontId="22" fillId="26" borderId="13" xfId="70" applyFont="1" applyFill="1" applyBorder="1" applyAlignment="1">
      <alignment horizontal="center" vertical="center"/>
    </xf>
    <xf numFmtId="0" fontId="76" fillId="0" borderId="0" xfId="70" applyFont="1" applyFill="1"/>
    <xf numFmtId="0" fontId="50" fillId="0" borderId="0" xfId="227" applyFont="1" applyFill="1" applyBorder="1" applyAlignment="1">
      <alignment horizontal="center"/>
    </xf>
    <xf numFmtId="0" fontId="17" fillId="0" borderId="0" xfId="329" applyFont="1" applyFill="1" applyBorder="1" applyAlignment="1">
      <alignment horizontal="center"/>
    </xf>
    <xf numFmtId="0" fontId="100" fillId="0" borderId="0" xfId="68" applyFill="1" applyAlignment="1" applyProtection="1"/>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129" fillId="26" borderId="0" xfId="227" applyFont="1" applyFill="1" applyBorder="1" applyAlignment="1">
      <alignment horizontal="justify" vertical="top" wrapText="1"/>
    </xf>
    <xf numFmtId="0" fontId="17" fillId="0" borderId="0" xfId="329" applyFont="1" applyFill="1" applyBorder="1" applyAlignment="1">
      <alignment horizontal="center"/>
    </xf>
    <xf numFmtId="0" fontId="50" fillId="0" borderId="0" xfId="227" applyFont="1" applyFill="1" applyBorder="1" applyAlignment="1">
      <alignment horizontal="center"/>
    </xf>
    <xf numFmtId="0" fontId="151" fillId="26" borderId="18" xfId="227" applyFont="1" applyFill="1" applyBorder="1" applyAlignment="1">
      <alignment horizontal="left" vertical="center" wrapText="1"/>
    </xf>
    <xf numFmtId="0" fontId="161" fillId="26" borderId="18" xfId="227" applyFont="1" applyFill="1" applyBorder="1" applyAlignment="1">
      <alignment horizontal="left" vertical="center" wrapText="1"/>
    </xf>
    <xf numFmtId="0" fontId="37" fillId="26" borderId="0" xfId="227" applyNumberFormat="1" applyFont="1" applyFill="1" applyBorder="1" applyAlignment="1">
      <alignment horizontal="right" vertical="top" wrapText="1"/>
    </xf>
    <xf numFmtId="49" fontId="37" fillId="26" borderId="0" xfId="227" applyNumberFormat="1" applyFont="1" applyFill="1" applyBorder="1" applyAlignment="1">
      <alignment horizontal="right" vertical="top" wrapText="1"/>
    </xf>
    <xf numFmtId="0" fontId="155" fillId="26" borderId="0" xfId="227" applyFont="1" applyFill="1" applyBorder="1" applyAlignment="1">
      <alignment horizontal="justify" vertical="top" wrapText="1"/>
    </xf>
    <xf numFmtId="0" fontId="129" fillId="26" borderId="0" xfId="227" applyFont="1" applyFill="1" applyBorder="1" applyAlignment="1">
      <alignment horizontal="justify" vertical="top"/>
    </xf>
    <xf numFmtId="0" fontId="121" fillId="26" borderId="0" xfId="227" applyFont="1" applyFill="1" applyAlignment="1">
      <alignment horizontal="left" vertical="top"/>
    </xf>
    <xf numFmtId="174" fontId="23" fillId="26" borderId="20" xfId="227" applyNumberFormat="1" applyFont="1" applyFill="1" applyBorder="1" applyAlignment="1">
      <alignment horizontal="left" vertical="center"/>
    </xf>
    <xf numFmtId="174" fontId="23" fillId="26" borderId="0" xfId="227" applyNumberFormat="1" applyFont="1" applyFill="1" applyBorder="1" applyAlignment="1">
      <alignment horizontal="left" vertical="center"/>
    </xf>
    <xf numFmtId="0" fontId="13" fillId="0" borderId="0" xfId="227" applyFont="1" applyFill="1" applyBorder="1" applyAlignment="1">
      <alignment horizontal="center" vertical="center" wrapText="1"/>
    </xf>
    <xf numFmtId="0" fontId="151" fillId="26" borderId="18" xfId="0" applyFont="1" applyFill="1" applyBorder="1" applyAlignment="1">
      <alignment horizontal="left" vertical="center" wrapText="1"/>
    </xf>
    <xf numFmtId="0" fontId="155" fillId="26" borderId="0" xfId="0" applyFont="1" applyFill="1" applyBorder="1" applyAlignment="1">
      <alignment horizontal="justify" vertical="top" wrapText="1"/>
    </xf>
    <xf numFmtId="0" fontId="129" fillId="26" borderId="0" xfId="0" applyFont="1" applyFill="1" applyBorder="1" applyAlignment="1">
      <alignment horizontal="justify" vertical="top" wrapText="1"/>
    </xf>
    <xf numFmtId="0" fontId="22" fillId="26" borderId="18" xfId="227" applyFont="1" applyFill="1" applyBorder="1" applyAlignment="1">
      <alignment horizontal="right" indent="6"/>
    </xf>
    <xf numFmtId="0" fontId="20" fillId="26" borderId="0" xfId="227" applyFont="1" applyFill="1" applyBorder="1" applyAlignment="1"/>
    <xf numFmtId="0" fontId="22" fillId="26" borderId="18" xfId="0" applyFont="1" applyFill="1" applyBorder="1" applyAlignment="1">
      <alignment horizontal="left" indent="6"/>
    </xf>
    <xf numFmtId="0" fontId="20" fillId="26" borderId="0" xfId="0" applyFont="1" applyFill="1" applyBorder="1" applyAlignment="1"/>
    <xf numFmtId="0" fontId="163" fillId="26" borderId="18" xfId="0" applyFont="1" applyFill="1" applyBorder="1" applyAlignment="1">
      <alignment horizontal="justify" vertical="center" wrapText="1"/>
    </xf>
    <xf numFmtId="0" fontId="163" fillId="26" borderId="18" xfId="0" applyFont="1" applyFill="1" applyBorder="1" applyAlignment="1">
      <alignment horizontal="left" vertical="center" wrapText="1"/>
    </xf>
    <xf numFmtId="0" fontId="164" fillId="26" borderId="18" xfId="0" applyFont="1" applyFill="1" applyBorder="1" applyAlignment="1">
      <alignment horizontal="left" vertical="center" wrapText="1"/>
    </xf>
    <xf numFmtId="0" fontId="153"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49" fontId="37" fillId="26" borderId="0" xfId="0" applyNumberFormat="1" applyFont="1" applyFill="1" applyBorder="1" applyAlignment="1">
      <alignment horizontal="right" vertical="top" wrapText="1"/>
    </xf>
    <xf numFmtId="0" fontId="163" fillId="26" borderId="0" xfId="0" applyFont="1" applyFill="1" applyAlignment="1">
      <alignment horizontal="center" vertical="top"/>
    </xf>
    <xf numFmtId="0" fontId="161" fillId="26" borderId="18" xfId="0" applyFont="1" applyFill="1" applyBorder="1" applyAlignment="1">
      <alignment horizontal="left" vertical="center" wrapText="1"/>
    </xf>
    <xf numFmtId="49" fontId="37" fillId="26" borderId="22" xfId="0" applyNumberFormat="1" applyFont="1" applyFill="1" applyBorder="1" applyAlignment="1">
      <alignment horizontal="right" vertical="top" wrapText="1"/>
    </xf>
    <xf numFmtId="0" fontId="16" fillId="26" borderId="0" xfId="0" applyFont="1" applyFill="1" applyBorder="1" applyAlignment="1">
      <alignment horizontal="justify" vertical="top" wrapText="1"/>
    </xf>
    <xf numFmtId="0" fontId="155" fillId="26" borderId="0" xfId="0" applyFont="1" applyFill="1" applyAlignment="1">
      <alignment horizontal="justify" vertical="top" wrapText="1"/>
    </xf>
    <xf numFmtId="174" fontId="23" fillId="26" borderId="0" xfId="0" applyNumberFormat="1" applyFont="1" applyFill="1" applyBorder="1" applyAlignment="1">
      <alignment horizontal="right" vertical="center"/>
    </xf>
    <xf numFmtId="174" fontId="23" fillId="26" borderId="91" xfId="0" applyNumberFormat="1" applyFont="1" applyFill="1" applyBorder="1" applyAlignment="1">
      <alignment horizontal="right" vertical="center"/>
    </xf>
    <xf numFmtId="0" fontId="79" fillId="25" borderId="0" xfId="70"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2" fillId="25" borderId="18" xfId="70" applyFont="1" applyFill="1" applyBorder="1" applyAlignment="1" applyProtection="1">
      <alignment horizontal="right" indent="5"/>
    </xf>
    <xf numFmtId="0" fontId="27" fillId="25" borderId="0" xfId="70" applyFont="1" applyFill="1" applyBorder="1" applyAlignment="1" applyProtection="1">
      <alignment horizontal="right"/>
    </xf>
    <xf numFmtId="0" fontId="27" fillId="0" borderId="0" xfId="70" applyFont="1" applyBorder="1" applyAlignment="1" applyProtection="1">
      <alignment vertical="justify" wrapText="1"/>
    </xf>
    <xf numFmtId="0" fontId="13" fillId="0" borderId="0" xfId="70" applyBorder="1" applyAlignment="1" applyProtection="1">
      <alignment vertical="justify" wrapText="1"/>
    </xf>
    <xf numFmtId="0" fontId="22" fillId="26" borderId="52" xfId="70" applyFont="1" applyFill="1" applyBorder="1" applyAlignment="1" applyProtection="1">
      <alignment horizontal="center"/>
    </xf>
    <xf numFmtId="0" fontId="22" fillId="26" borderId="100" xfId="70" applyFont="1" applyFill="1" applyBorder="1" applyAlignment="1" applyProtection="1">
      <alignment horizontal="center"/>
    </xf>
    <xf numFmtId="168"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4" fontId="23" fillId="25" borderId="0" xfId="70" applyNumberFormat="1" applyFont="1" applyFill="1" applyBorder="1" applyAlignment="1" applyProtection="1">
      <alignment horizontal="left"/>
    </xf>
    <xf numFmtId="0" fontId="27" fillId="0" borderId="0" xfId="70" applyFont="1" applyBorder="1" applyAlignment="1" applyProtection="1">
      <alignment vertical="top" wrapText="1"/>
    </xf>
    <xf numFmtId="0" fontId="13" fillId="0" borderId="0" xfId="70" applyBorder="1" applyAlignment="1" applyProtection="1">
      <alignment vertical="top" wrapText="1"/>
    </xf>
    <xf numFmtId="0" fontId="79" fillId="25" borderId="0" xfId="0" applyFont="1" applyFill="1" applyBorder="1" applyAlignment="1" applyProtection="1">
      <alignment horizontal="left"/>
    </xf>
    <xf numFmtId="0" fontId="22"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7" fillId="25" borderId="0" xfId="70" applyFont="1" applyFill="1" applyBorder="1" applyAlignment="1" applyProtection="1">
      <alignment vertical="justify" wrapText="1"/>
    </xf>
    <xf numFmtId="0" fontId="13" fillId="25" borderId="0" xfId="70" applyFill="1" applyBorder="1" applyAlignment="1" applyProtection="1">
      <alignment vertical="justify" wrapText="1"/>
    </xf>
    <xf numFmtId="0" fontId="22" fillId="26" borderId="52" xfId="0" applyFont="1" applyFill="1" applyBorder="1" applyAlignment="1" applyProtection="1">
      <alignment horizontal="center"/>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70" applyNumberFormat="1" applyFont="1" applyFill="1" applyBorder="1" applyAlignment="1" applyProtection="1">
      <alignment horizontal="right" indent="2"/>
    </xf>
    <xf numFmtId="166" fontId="23" fillId="26" borderId="0" xfId="70"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88" xfId="40" applyFont="1" applyFill="1" applyBorder="1" applyAlignment="1" applyProtection="1">
      <alignment horizontal="justify" vertical="center"/>
      <protection locked="0"/>
    </xf>
    <xf numFmtId="174" fontId="23" fillId="25" borderId="0" xfId="70" applyNumberFormat="1" applyFont="1" applyFill="1" applyBorder="1" applyAlignment="1" applyProtection="1">
      <alignment horizontal="right"/>
    </xf>
    <xf numFmtId="0" fontId="85" fillId="25" borderId="0" xfId="70" applyFont="1" applyFill="1" applyBorder="1" applyAlignment="1" applyProtection="1">
      <alignment horizontal="center"/>
    </xf>
    <xf numFmtId="0" fontId="27" fillId="25" borderId="0" xfId="70" applyFont="1" applyFill="1" applyBorder="1" applyAlignment="1" applyProtection="1">
      <alignment vertical="top"/>
    </xf>
    <xf numFmtId="0" fontId="13" fillId="25" borderId="0" xfId="70" applyFill="1" applyBorder="1" applyAlignment="1" applyProtection="1">
      <alignment vertical="top"/>
    </xf>
    <xf numFmtId="166" fontId="34" fillId="25" borderId="0" xfId="70" applyNumberFormat="1" applyFont="1" applyFill="1" applyBorder="1" applyAlignment="1" applyProtection="1">
      <alignment horizontal="right" indent="2"/>
    </xf>
    <xf numFmtId="166" fontId="34" fillId="26"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79" fillId="25" borderId="0" xfId="227" applyFont="1" applyFill="1" applyBorder="1" applyAlignment="1" applyProtection="1">
      <alignment horizontal="left"/>
    </xf>
    <xf numFmtId="166" fontId="79" fillId="25" borderId="0" xfId="70" applyNumberFormat="1" applyFont="1" applyFill="1" applyBorder="1" applyAlignment="1" applyProtection="1">
      <alignment horizontal="right" indent="2"/>
    </xf>
    <xf numFmtId="0" fontId="22" fillId="25" borderId="0" xfId="70" applyFont="1" applyFill="1" applyBorder="1" applyAlignment="1" applyProtection="1">
      <alignment horizontal="right" indent="6"/>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14"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0" fontId="93" fillId="46" borderId="34" xfId="63" applyFont="1" applyFill="1" applyBorder="1" applyAlignment="1">
      <alignment horizontal="left" vertical="center"/>
    </xf>
    <xf numFmtId="0" fontId="93" fillId="46" borderId="37" xfId="63" applyFont="1" applyFill="1" applyBorder="1" applyAlignment="1">
      <alignment horizontal="left" vertical="center"/>
    </xf>
    <xf numFmtId="0" fontId="93" fillId="46" borderId="35" xfId="63" applyFont="1" applyFill="1" applyBorder="1" applyAlignment="1">
      <alignment horizontal="left" vertical="center"/>
    </xf>
    <xf numFmtId="174" fontId="14" fillId="26" borderId="0" xfId="63" applyNumberFormat="1" applyFont="1" applyFill="1" applyAlignment="1">
      <alignment horizontal="right"/>
    </xf>
    <xf numFmtId="0" fontId="22" fillId="25" borderId="18" xfId="63" applyFont="1" applyFill="1" applyBorder="1" applyAlignment="1">
      <alignment horizontal="left" indent="6"/>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95" xfId="0" applyFont="1" applyFill="1" applyBorder="1" applyAlignment="1">
      <alignment horizontal="center" vertical="center"/>
    </xf>
    <xf numFmtId="0" fontId="22" fillId="25" borderId="96"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66"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18" xfId="0" applyFont="1" applyFill="1" applyBorder="1" applyAlignment="1">
      <alignment horizontal="left" indent="6"/>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3"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4"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20" fillId="25" borderId="0" xfId="62" applyFont="1" applyFill="1" applyBorder="1" applyAlignment="1">
      <alignment horizontal="left" vertical="top"/>
    </xf>
    <xf numFmtId="3" fontId="79" fillId="25" borderId="0" xfId="78" applyNumberFormat="1" applyFont="1" applyFill="1" applyBorder="1" applyAlignment="1">
      <alignment horizontal="center" vertical="center"/>
    </xf>
    <xf numFmtId="0" fontId="27" fillId="25" borderId="0" xfId="62" applyFont="1" applyFill="1" applyBorder="1" applyAlignment="1">
      <alignment horizontal="left" wrapText="1"/>
    </xf>
    <xf numFmtId="0" fontId="79" fillId="25" borderId="34" xfId="78" applyFont="1" applyFill="1" applyBorder="1" applyAlignment="1">
      <alignment horizontal="center" vertical="center"/>
    </xf>
    <xf numFmtId="0" fontId="79" fillId="25" borderId="35" xfId="78" applyFont="1" applyFill="1" applyBorder="1" applyAlignment="1">
      <alignment horizontal="center" vertical="center"/>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3" fontId="14" fillId="25" borderId="0" xfId="78" applyNumberFormat="1" applyFont="1" applyFill="1" applyBorder="1" applyAlignment="1">
      <alignment horizontal="right" vertical="center" indent="2"/>
    </xf>
    <xf numFmtId="0" fontId="137" fillId="25" borderId="0" xfId="78" applyFont="1" applyFill="1" applyBorder="1" applyAlignment="1">
      <alignment horizontal="left" vertical="center"/>
    </xf>
    <xf numFmtId="174"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4"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3" fontId="79"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0" fontId="79" fillId="26" borderId="0" xfId="70" applyFont="1" applyFill="1" applyBorder="1" applyAlignment="1">
      <alignment horizontal="left" vertical="center" wrapText="1"/>
    </xf>
    <xf numFmtId="174"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0" fontId="23" fillId="27" borderId="0" xfId="61" applyFont="1" applyFill="1" applyBorder="1" applyAlignment="1">
      <alignment horizontal="justify" vertical="center"/>
    </xf>
    <xf numFmtId="179"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4"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xf numFmtId="0" fontId="13" fillId="0" borderId="0" xfId="227" applyFont="1" applyFill="1" applyBorder="1" applyAlignment="1">
      <alignment horizontal="center"/>
    </xf>
    <xf numFmtId="0" fontId="129" fillId="0" borderId="0" xfId="227" applyFont="1" applyFill="1" applyBorder="1" applyAlignment="1">
      <alignment horizontal="justify" vertical="top" wrapText="1"/>
    </xf>
    <xf numFmtId="0" fontId="153" fillId="0" borderId="0" xfId="227" applyFont="1" applyFill="1" applyBorder="1" applyAlignment="1">
      <alignment horizontal="justify" vertical="top" wrapText="1"/>
    </xf>
    <xf numFmtId="0" fontId="13" fillId="0" borderId="0" xfId="227" applyFont="1" applyFill="1" applyBorder="1" applyAlignment="1">
      <alignment horizontal="left" vertical="top" wrapText="1"/>
    </xf>
    <xf numFmtId="0" fontId="13" fillId="0" borderId="0" xfId="227" applyFont="1" applyFill="1" applyBorder="1" applyAlignment="1">
      <alignment vertical="top"/>
    </xf>
    <xf numFmtId="0" fontId="50" fillId="0" borderId="0" xfId="227" applyFont="1" applyFill="1"/>
    <xf numFmtId="0" fontId="13" fillId="0" borderId="0" xfId="227" applyFont="1" applyFill="1" applyAlignment="1">
      <alignment horizontal="left" indent="1"/>
    </xf>
    <xf numFmtId="0" fontId="172" fillId="0" borderId="0" xfId="227" applyFont="1" applyFill="1" applyBorder="1"/>
    <xf numFmtId="0" fontId="143" fillId="0" borderId="0" xfId="227" applyFont="1" applyFill="1" applyBorder="1" applyAlignment="1">
      <alignment horizontal="center"/>
    </xf>
    <xf numFmtId="0" fontId="50" fillId="0" borderId="0" xfId="227" applyFont="1" applyFill="1" applyBorder="1" applyAlignment="1">
      <alignment horizontal="right"/>
    </xf>
    <xf numFmtId="3" fontId="114" fillId="0" borderId="0" xfId="227" applyNumberFormat="1" applyFont="1" applyFill="1" applyBorder="1"/>
    <xf numFmtId="168" fontId="114" fillId="0" borderId="0" xfId="227" applyNumberFormat="1" applyFont="1" applyFill="1" applyBorder="1"/>
    <xf numFmtId="166" fontId="114" fillId="0" borderId="0" xfId="227" applyNumberFormat="1" applyFont="1" applyFill="1" applyBorder="1"/>
    <xf numFmtId="0" fontId="114" fillId="0" borderId="0" xfId="227" applyFont="1" applyFill="1" applyBorder="1" applyAlignment="1">
      <alignment horizontal="center" wrapText="1"/>
    </xf>
    <xf numFmtId="0" fontId="14" fillId="0" borderId="0" xfId="227" applyFont="1" applyFill="1" applyBorder="1"/>
    <xf numFmtId="0" fontId="14" fillId="0" borderId="0" xfId="227" applyFont="1" applyFill="1" applyBorder="1" applyAlignment="1">
      <alignment horizontal="right"/>
    </xf>
    <xf numFmtId="0" fontId="122" fillId="0" borderId="0" xfId="227" applyFont="1" applyFill="1" applyBorder="1" applyAlignment="1">
      <alignment horizontal="justify"/>
    </xf>
    <xf numFmtId="0" fontId="161" fillId="0" borderId="0" xfId="227" applyFont="1" applyFill="1" applyBorder="1" applyAlignment="1">
      <alignment horizontal="left" wrapText="1"/>
    </xf>
    <xf numFmtId="0" fontId="13" fillId="0" borderId="0" xfId="227" applyFont="1" applyFill="1" applyBorder="1" applyAlignment="1">
      <alignment horizontal="justify" vertical="top"/>
    </xf>
    <xf numFmtId="2" fontId="13" fillId="0" borderId="0" xfId="227" applyNumberFormat="1" applyFill="1" applyBorder="1"/>
    <xf numFmtId="0" fontId="13" fillId="0" borderId="0" xfId="227" applyFill="1" applyBorder="1" applyAlignment="1">
      <alignment horizontal="justify"/>
    </xf>
    <xf numFmtId="0" fontId="13" fillId="0" borderId="0" xfId="227" applyFont="1" applyFill="1" applyBorder="1" applyAlignment="1">
      <alignment horizontal="justify" vertical="center"/>
    </xf>
    <xf numFmtId="0" fontId="56" fillId="0" borderId="0" xfId="227" applyFont="1" applyFill="1"/>
    <xf numFmtId="0" fontId="147" fillId="0" borderId="0" xfId="227" applyFont="1" applyFill="1" applyBorder="1"/>
    <xf numFmtId="180" fontId="13" fillId="0" borderId="0" xfId="227" applyNumberFormat="1" applyFont="1" applyFill="1"/>
    <xf numFmtId="174" fontId="13" fillId="0" borderId="0" xfId="227" applyNumberFormat="1" applyFont="1" applyFill="1"/>
    <xf numFmtId="0" fontId="143" fillId="0" borderId="0" xfId="227" applyFont="1" applyFill="1" applyBorder="1" applyAlignment="1">
      <alignment horizontal="center" vertical="center"/>
    </xf>
    <xf numFmtId="0" fontId="13" fillId="0" borderId="0" xfId="227" applyFill="1" applyAlignment="1">
      <alignment horizontal="center"/>
    </xf>
    <xf numFmtId="0" fontId="66" fillId="0" borderId="0" xfId="227" applyFont="1" applyFill="1" applyBorder="1"/>
    <xf numFmtId="178" fontId="0" fillId="0" borderId="0" xfId="58" applyNumberFormat="1" applyFont="1" applyFill="1"/>
    <xf numFmtId="0" fontId="16" fillId="0" borderId="0" xfId="227" applyFont="1" applyFill="1" applyAlignment="1">
      <alignment horizontal="right"/>
    </xf>
    <xf numFmtId="0" fontId="154" fillId="0" borderId="0" xfId="227" applyFont="1" applyFill="1" applyAlignment="1">
      <alignment horizontal="right"/>
    </xf>
    <xf numFmtId="181" fontId="13" fillId="0" borderId="0" xfId="227" applyNumberFormat="1" applyFont="1" applyFill="1" applyAlignment="1">
      <alignment horizontal="left" indent="1"/>
    </xf>
    <xf numFmtId="166" fontId="16" fillId="0" borderId="0" xfId="227" applyNumberFormat="1" applyFont="1" applyFill="1" applyAlignment="1">
      <alignment horizontal="right"/>
    </xf>
    <xf numFmtId="181" fontId="16" fillId="0" borderId="0" xfId="227" applyNumberFormat="1" applyFont="1" applyFill="1" applyAlignment="1">
      <alignment horizontal="right"/>
    </xf>
    <xf numFmtId="0" fontId="13" fillId="0" borderId="0" xfId="227" applyFont="1" applyFill="1" applyAlignment="1">
      <alignment horizontal="center"/>
    </xf>
    <xf numFmtId="0" fontId="13" fillId="0" borderId="0" xfId="227" applyFont="1" applyFill="1" applyAlignment="1">
      <alignment horizontal="right"/>
    </xf>
    <xf numFmtId="0" fontId="50" fillId="0" borderId="0" xfId="227" applyFont="1" applyFill="1" applyAlignment="1">
      <alignment horizontal="left"/>
    </xf>
    <xf numFmtId="181" fontId="154" fillId="0" borderId="0" xfId="227" applyNumberFormat="1" applyFont="1" applyFill="1" applyAlignment="1">
      <alignment horizontal="right"/>
    </xf>
    <xf numFmtId="166" fontId="154" fillId="0" borderId="0" xfId="227" applyNumberFormat="1" applyFont="1" applyFill="1" applyAlignment="1">
      <alignment horizontal="right"/>
    </xf>
    <xf numFmtId="0" fontId="131" fillId="0" borderId="0" xfId="40" applyFont="1" applyFill="1" applyBorder="1" applyAlignment="1" applyProtection="1">
      <alignment horizontal="left" indent="1"/>
    </xf>
    <xf numFmtId="0" fontId="21" fillId="0" borderId="0" xfId="227" applyFont="1" applyFill="1" applyBorder="1" applyAlignment="1">
      <alignment vertical="top" wrapText="1"/>
    </xf>
    <xf numFmtId="0" fontId="16" fillId="0" borderId="0" xfId="227" applyFont="1" applyFill="1" applyBorder="1" applyAlignment="1">
      <alignment horizontal="left" vertical="top" wrapText="1" indent="1"/>
    </xf>
    <xf numFmtId="0" fontId="16" fillId="0" borderId="0" xfId="227" applyFont="1" applyFill="1" applyBorder="1" applyAlignment="1">
      <alignment vertical="top" wrapText="1"/>
    </xf>
    <xf numFmtId="0" fontId="154" fillId="0" borderId="0" xfId="227" applyFont="1" applyFill="1" applyBorder="1" applyAlignment="1">
      <alignment vertical="top" wrapText="1"/>
    </xf>
    <xf numFmtId="166" fontId="16" fillId="0" borderId="0" xfId="227" applyNumberFormat="1" applyFont="1" applyFill="1" applyBorder="1" applyAlignment="1">
      <alignment vertical="top" wrapText="1"/>
    </xf>
    <xf numFmtId="181" fontId="16" fillId="0" borderId="0" xfId="227" applyNumberFormat="1" applyFont="1" applyFill="1"/>
    <xf numFmtId="168" fontId="154" fillId="0" borderId="0" xfId="227" applyNumberFormat="1" applyFont="1" applyFill="1"/>
    <xf numFmtId="0" fontId="16" fillId="0" borderId="0" xfId="227" applyFont="1" applyFill="1"/>
    <xf numFmtId="0" fontId="50" fillId="0" borderId="0" xfId="227" applyFont="1" applyFill="1" applyAlignment="1">
      <alignment horizontal="right" vertical="center"/>
    </xf>
    <xf numFmtId="0" fontId="13" fillId="0" borderId="0" xfId="227" applyFill="1" applyAlignment="1">
      <alignment vertical="center"/>
    </xf>
    <xf numFmtId="0" fontId="176" fillId="0" borderId="0" xfId="0" applyFont="1" applyFill="1" applyBorder="1"/>
    <xf numFmtId="0" fontId="50" fillId="0" borderId="0" xfId="0" applyFont="1" applyFill="1"/>
    <xf numFmtId="49" fontId="143" fillId="0" borderId="0" xfId="0" applyNumberFormat="1" applyFont="1" applyFill="1" applyBorder="1"/>
    <xf numFmtId="0" fontId="111" fillId="0" borderId="0" xfId="0" applyFont="1" applyFill="1" applyBorder="1"/>
    <xf numFmtId="0" fontId="167" fillId="0" borderId="0" xfId="0" applyFont="1" applyFill="1" applyBorder="1" applyAlignment="1">
      <alignment horizontal="justify" vertical="center" wrapText="1"/>
    </xf>
    <xf numFmtId="3" fontId="0" fillId="0" borderId="0" xfId="0" applyNumberFormat="1" applyFill="1" applyBorder="1"/>
    <xf numFmtId="168" fontId="0" fillId="0" borderId="0" xfId="0" applyNumberFormat="1" applyFill="1" applyBorder="1"/>
    <xf numFmtId="49" fontId="50" fillId="0" borderId="0" xfId="0" applyNumberFormat="1" applyFont="1" applyFill="1" applyBorder="1"/>
    <xf numFmtId="2" fontId="0" fillId="0" borderId="0" xfId="0" applyNumberFormat="1" applyFill="1" applyBorder="1"/>
    <xf numFmtId="2" fontId="13" fillId="0" borderId="0" xfId="0" applyNumberFormat="1" applyFont="1" applyFill="1" applyBorder="1"/>
    <xf numFmtId="0" fontId="182"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0" fillId="0" borderId="0" xfId="0" applyFill="1" applyAlignment="1">
      <alignment vertical="center"/>
    </xf>
    <xf numFmtId="3" fontId="143" fillId="0" borderId="0" xfId="0" applyNumberFormat="1" applyFont="1" applyFill="1" applyBorder="1" applyAlignment="1">
      <alignment vertical="center"/>
    </xf>
    <xf numFmtId="0" fontId="35" fillId="0" borderId="0" xfId="0" applyFont="1" applyFill="1" applyBorder="1"/>
    <xf numFmtId="3" fontId="35" fillId="0" borderId="0" xfId="0" applyNumberFormat="1" applyFont="1" applyFill="1" applyBorder="1"/>
    <xf numFmtId="0" fontId="24" fillId="0" borderId="0" xfId="0" applyFont="1" applyFill="1" applyBorder="1"/>
    <xf numFmtId="168" fontId="24" fillId="0" borderId="0" xfId="0" applyNumberFormat="1" applyFont="1" applyFill="1" applyBorder="1"/>
    <xf numFmtId="0" fontId="145" fillId="0" borderId="0" xfId="0" applyFont="1" applyFill="1" applyBorder="1" applyAlignment="1">
      <alignment vertical="top" wrapText="1"/>
    </xf>
    <xf numFmtId="0" fontId="167" fillId="0" borderId="0" xfId="0" applyFont="1" applyFill="1" applyBorder="1" applyAlignment="1">
      <alignment vertical="top" wrapText="1"/>
    </xf>
    <xf numFmtId="0" fontId="66" fillId="0" borderId="0" xfId="0" applyFont="1" applyFill="1" applyBorder="1"/>
    <xf numFmtId="173" fontId="13" fillId="0" borderId="0" xfId="0" applyNumberFormat="1" applyFont="1" applyFill="1" applyBorder="1"/>
    <xf numFmtId="0" fontId="167" fillId="0" borderId="0" xfId="0" applyFont="1" applyFill="1" applyBorder="1" applyAlignment="1">
      <alignment horizontal="center" vertical="center" wrapText="1"/>
    </xf>
    <xf numFmtId="1" fontId="143" fillId="0" borderId="0" xfId="0" applyNumberFormat="1" applyFont="1" applyFill="1" applyBorder="1" applyAlignment="1">
      <alignment horizontal="center" vertical="center" wrapText="1"/>
    </xf>
    <xf numFmtId="0" fontId="0" fillId="0" borderId="0" xfId="0" applyFill="1" applyBorder="1" applyAlignment="1">
      <alignment horizontal="center"/>
    </xf>
    <xf numFmtId="1" fontId="0" fillId="0" borderId="0" xfId="0" applyNumberFormat="1" applyFill="1" applyBorder="1" applyAlignment="1">
      <alignment horizontal="right"/>
    </xf>
    <xf numFmtId="166" fontId="0" fillId="0" borderId="0" xfId="0" applyNumberFormat="1" applyFill="1" applyBorder="1" applyAlignment="1">
      <alignment horizontal="center"/>
    </xf>
    <xf numFmtId="1" fontId="0" fillId="0" borderId="0" xfId="0" applyNumberFormat="1" applyFill="1" applyBorder="1" applyAlignment="1">
      <alignment horizontal="left"/>
    </xf>
    <xf numFmtId="1" fontId="50" fillId="0" borderId="0" xfId="0" applyNumberFormat="1" applyFont="1" applyFill="1" applyBorder="1" applyAlignment="1">
      <alignment horizontal="center"/>
    </xf>
    <xf numFmtId="3" fontId="0" fillId="0" borderId="0" xfId="0" applyNumberFormat="1" applyFill="1" applyBorder="1" applyAlignment="1">
      <alignment horizontal="center"/>
    </xf>
    <xf numFmtId="49" fontId="50" fillId="0" borderId="0" xfId="0" applyNumberFormat="1" applyFont="1" applyFill="1" applyBorder="1" applyAlignment="1">
      <alignment horizontal="center"/>
    </xf>
    <xf numFmtId="2" fontId="50" fillId="0" borderId="0" xfId="0" applyNumberFormat="1" applyFont="1" applyFill="1" applyBorder="1" applyAlignment="1">
      <alignment horizontal="center"/>
    </xf>
    <xf numFmtId="0" fontId="143" fillId="0" borderId="0" xfId="0" applyFont="1" applyFill="1" applyBorder="1"/>
    <xf numFmtId="1" fontId="111"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Fill="1" applyBorder="1" applyAlignment="1">
      <alignment horizontal="left"/>
    </xf>
    <xf numFmtId="0" fontId="167" fillId="0" borderId="0" xfId="0" applyFont="1" applyFill="1" applyBorder="1" applyAlignment="1">
      <alignment horizontal="center" wrapText="1"/>
    </xf>
    <xf numFmtId="0" fontId="143" fillId="0" borderId="0" xfId="0" applyFont="1" applyFill="1" applyBorder="1" applyAlignment="1">
      <alignment horizontal="center" vertical="center" wrapText="1"/>
    </xf>
    <xf numFmtId="0" fontId="0" fillId="0" borderId="0" xfId="0" applyNumberFormat="1" applyFill="1" applyBorder="1"/>
    <xf numFmtId="0" fontId="167" fillId="0" borderId="0" xfId="0" applyFont="1" applyFill="1" applyBorder="1" applyAlignment="1">
      <alignment horizontal="left" vertical="center" wrapText="1"/>
    </xf>
    <xf numFmtId="0" fontId="177" fillId="0" borderId="0" xfId="0" applyFont="1" applyFill="1" applyBorder="1" applyAlignment="1">
      <alignment vertical="center" wrapText="1"/>
    </xf>
    <xf numFmtId="0" fontId="163" fillId="0" borderId="0" xfId="0" applyFont="1" applyFill="1" applyBorder="1" applyAlignment="1">
      <alignment horizontal="lef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178" fontId="0" fillId="0" borderId="0" xfId="58" applyNumberFormat="1" applyFont="1" applyFill="1" applyBorder="1"/>
    <xf numFmtId="0" fontId="13" fillId="0" borderId="0" xfId="0" applyFont="1" applyFill="1" applyBorder="1"/>
    <xf numFmtId="3" fontId="50" fillId="0" borderId="0" xfId="0" applyNumberFormat="1" applyFont="1" applyFill="1" applyBorder="1" applyAlignment="1">
      <alignment horizontal="left"/>
    </xf>
    <xf numFmtId="3" fontId="13" fillId="0" borderId="0" xfId="0" applyNumberFormat="1" applyFont="1" applyFill="1" applyBorder="1" applyAlignment="1">
      <alignment horizontal="left"/>
    </xf>
    <xf numFmtId="0" fontId="13" fillId="0" borderId="0" xfId="0" applyFont="1" applyFill="1" applyAlignment="1" applyProtection="1">
      <alignment vertical="center"/>
      <protection locked="0"/>
    </xf>
    <xf numFmtId="0" fontId="194" fillId="0" borderId="0" xfId="332" applyFill="1"/>
    <xf numFmtId="0" fontId="65" fillId="0" borderId="0" xfId="70" applyFont="1" applyFill="1" applyProtection="1">
      <protection locked="0"/>
    </xf>
    <xf numFmtId="0" fontId="65" fillId="0" borderId="0" xfId="0" applyFont="1" applyFill="1" applyProtection="1">
      <protection locked="0"/>
    </xf>
    <xf numFmtId="0" fontId="66" fillId="0" borderId="0" xfId="0" applyFont="1" applyFill="1" applyProtection="1">
      <protection locked="0"/>
    </xf>
    <xf numFmtId="0" fontId="66" fillId="0" borderId="0" xfId="70" applyFont="1" applyFill="1" applyProtection="1">
      <protection locked="0"/>
    </xf>
    <xf numFmtId="0" fontId="50" fillId="0" borderId="0" xfId="0" applyFont="1" applyFill="1" applyProtection="1">
      <protection locked="0"/>
    </xf>
    <xf numFmtId="168" fontId="65" fillId="0" borderId="0" xfId="70" applyNumberFormat="1" applyFont="1" applyFill="1" applyProtection="1">
      <protection locked="0"/>
    </xf>
    <xf numFmtId="0" fontId="19" fillId="0" borderId="0" xfId="70" applyFont="1" applyFill="1" applyProtection="1">
      <protection locked="0"/>
    </xf>
    <xf numFmtId="0" fontId="50" fillId="0" borderId="0" xfId="70" applyFont="1" applyFill="1" applyAlignment="1" applyProtection="1">
      <alignment vertical="center"/>
      <protection locked="0"/>
    </xf>
    <xf numFmtId="0" fontId="34" fillId="0" borderId="0" xfId="70" applyFont="1" applyFill="1" applyProtection="1">
      <protection locked="0"/>
    </xf>
    <xf numFmtId="0" fontId="34" fillId="0" borderId="0" xfId="0" applyFont="1" applyFill="1" applyProtection="1">
      <protection locked="0"/>
    </xf>
    <xf numFmtId="0" fontId="32" fillId="0" borderId="0" xfId="0" applyFont="1" applyFill="1" applyProtection="1">
      <protection locked="0"/>
    </xf>
    <xf numFmtId="0" fontId="32" fillId="0" borderId="0" xfId="70" applyFont="1" applyFill="1" applyProtection="1">
      <protection locked="0"/>
    </xf>
    <xf numFmtId="166" fontId="24" fillId="0" borderId="0" xfId="0" applyNumberFormat="1" applyFont="1" applyFill="1" applyProtection="1">
      <protection locked="0"/>
    </xf>
    <xf numFmtId="0" fontId="23" fillId="0" borderId="0" xfId="70" applyFont="1" applyFill="1" applyProtection="1">
      <protection locked="0"/>
    </xf>
    <xf numFmtId="0" fontId="14" fillId="0" borderId="0" xfId="70" applyFont="1" applyFill="1" applyProtection="1">
      <protection locked="0"/>
    </xf>
    <xf numFmtId="0" fontId="118" fillId="0" borderId="0" xfId="70" applyFont="1" applyFill="1" applyProtection="1">
      <protection locked="0"/>
    </xf>
    <xf numFmtId="0" fontId="131" fillId="0" borderId="0" xfId="40" applyFont="1" applyFill="1" applyBorder="1" applyProtection="1"/>
    <xf numFmtId="0" fontId="76" fillId="0" borderId="0" xfId="40" applyFont="1" applyFill="1" applyBorder="1" applyAlignment="1" applyProtection="1">
      <alignment horizontal="left" indent="1"/>
    </xf>
    <xf numFmtId="0" fontId="131" fillId="0" borderId="0" xfId="40" applyFont="1" applyFill="1" applyBorder="1" applyAlignment="1" applyProtection="1">
      <alignment horizontal="left"/>
    </xf>
    <xf numFmtId="0" fontId="13" fillId="0" borderId="0" xfId="62" applyFill="1"/>
    <xf numFmtId="0" fontId="114" fillId="0" borderId="0" xfId="70" applyFont="1" applyFill="1" applyAlignment="1">
      <alignment vertical="center"/>
    </xf>
    <xf numFmtId="0" fontId="114" fillId="0" borderId="0" xfId="0" applyFont="1" applyFill="1"/>
    <xf numFmtId="0" fontId="133" fillId="0" borderId="0" xfId="70" applyFont="1" applyFill="1"/>
    <xf numFmtId="0" fontId="65" fillId="0" borderId="0" xfId="0" applyFont="1" applyFill="1"/>
    <xf numFmtId="1" fontId="142" fillId="0" borderId="0" xfId="68" applyNumberFormat="1" applyFont="1" applyFill="1" applyAlignment="1" applyProtection="1"/>
    <xf numFmtId="3" fontId="65" fillId="0" borderId="0" xfId="62" applyNumberFormat="1" applyFont="1" applyFill="1"/>
    <xf numFmtId="0" fontId="65" fillId="0" borderId="0" xfId="62" applyFont="1" applyFill="1"/>
    <xf numFmtId="0" fontId="54" fillId="0" borderId="0" xfId="62" applyFont="1" applyFill="1"/>
    <xf numFmtId="0" fontId="146" fillId="0" borderId="0" xfId="62" applyFont="1" applyFill="1"/>
    <xf numFmtId="3" fontId="65" fillId="0" borderId="0" xfId="62" applyNumberFormat="1" applyFont="1" applyFill="1" applyAlignment="1"/>
    <xf numFmtId="1" fontId="146" fillId="0" borderId="0" xfId="62" applyNumberFormat="1" applyFont="1" applyFill="1"/>
    <xf numFmtId="178" fontId="146" fillId="0" borderId="0" xfId="220" applyNumberFormat="1" applyFont="1" applyFill="1"/>
    <xf numFmtId="0" fontId="65" fillId="0" borderId="0" xfId="62" applyFont="1" applyFill="1" applyAlignment="1"/>
    <xf numFmtId="3" fontId="13" fillId="0" borderId="0" xfId="62" applyNumberFormat="1" applyFill="1" applyAlignment="1">
      <alignment vertical="center"/>
    </xf>
    <xf numFmtId="3" fontId="146" fillId="0" borderId="0" xfId="62" applyNumberFormat="1" applyFont="1" applyFill="1"/>
    <xf numFmtId="0" fontId="13" fillId="0" borderId="0" xfId="62" applyFill="1" applyAlignment="1">
      <alignment vertical="center"/>
    </xf>
    <xf numFmtId="3" fontId="146" fillId="0" borderId="0" xfId="62" applyNumberFormat="1" applyFont="1" applyFill="1" applyAlignment="1">
      <alignment vertical="center"/>
    </xf>
    <xf numFmtId="178" fontId="146" fillId="0" borderId="0" xfId="220" applyNumberFormat="1" applyFont="1" applyFill="1" applyAlignment="1">
      <alignment vertical="center"/>
    </xf>
    <xf numFmtId="178" fontId="65" fillId="0" borderId="0" xfId="220" applyNumberFormat="1" applyFont="1" applyFill="1" applyAlignment="1"/>
    <xf numFmtId="3" fontId="54" fillId="0" borderId="0" xfId="62" applyNumberFormat="1" applyFont="1" applyFill="1"/>
    <xf numFmtId="0" fontId="13" fillId="0" borderId="0" xfId="62" applyFont="1" applyFill="1"/>
    <xf numFmtId="17" fontId="146" fillId="0" borderId="0" xfId="62" applyNumberFormat="1" applyFont="1" applyFill="1"/>
    <xf numFmtId="0" fontId="193" fillId="0" borderId="0" xfId="62" applyFont="1" applyFill="1"/>
    <xf numFmtId="166" fontId="0" fillId="0" borderId="0" xfId="0" applyNumberFormat="1" applyFill="1" applyAlignment="1"/>
    <xf numFmtId="165" fontId="0" fillId="0" borderId="0" xfId="0" applyNumberFormat="1" applyFill="1" applyAlignment="1"/>
    <xf numFmtId="0" fontId="50" fillId="0" borderId="0" xfId="0" applyFont="1" applyFill="1" applyAlignment="1"/>
    <xf numFmtId="0" fontId="146" fillId="0" borderId="0" xfId="0" applyFont="1" applyFill="1" applyAlignment="1"/>
    <xf numFmtId="0" fontId="65" fillId="0" borderId="0" xfId="0" applyFont="1" applyFill="1" applyAlignment="1"/>
    <xf numFmtId="165" fontId="50" fillId="0" borderId="0" xfId="0" applyNumberFormat="1" applyFont="1" applyFill="1" applyAlignment="1"/>
    <xf numFmtId="0" fontId="13" fillId="0" borderId="0" xfId="0" applyFont="1" applyFill="1" applyAlignment="1"/>
    <xf numFmtId="165" fontId="0" fillId="0" borderId="0" xfId="0" applyNumberFormat="1" applyFill="1"/>
    <xf numFmtId="178" fontId="0" fillId="0" borderId="0" xfId="220" applyNumberFormat="1" applyFont="1" applyFill="1"/>
    <xf numFmtId="0" fontId="146" fillId="0" borderId="0" xfId="0" applyFont="1" applyFill="1"/>
    <xf numFmtId="3" fontId="0" fillId="0" borderId="0" xfId="0" applyNumberFormat="1" applyFill="1"/>
    <xf numFmtId="0" fontId="50" fillId="0" borderId="0" xfId="70" applyFont="1" applyFill="1" applyAlignment="1">
      <alignment vertical="center"/>
    </xf>
    <xf numFmtId="0" fontId="146" fillId="0" borderId="0" xfId="70" applyFont="1" applyFill="1" applyAlignment="1">
      <alignment vertical="center"/>
    </xf>
    <xf numFmtId="0" fontId="100" fillId="0" borderId="0" xfId="68" applyFill="1" applyAlignment="1" applyProtection="1">
      <alignment vertical="center"/>
    </xf>
    <xf numFmtId="0" fontId="146" fillId="0" borderId="0" xfId="70" applyFont="1" applyFill="1"/>
    <xf numFmtId="0" fontId="50" fillId="0" borderId="0" xfId="70" applyFont="1" applyFill="1"/>
    <xf numFmtId="0" fontId="50" fillId="0" borderId="0" xfId="70" applyFont="1" applyFill="1" applyAlignment="1">
      <alignment horizontal="left" vertical="center" wrapText="1"/>
    </xf>
    <xf numFmtId="0" fontId="66" fillId="0" borderId="0" xfId="70" applyFont="1" applyFill="1"/>
    <xf numFmtId="165" fontId="66" fillId="0" borderId="0" xfId="70" applyNumberFormat="1" applyFont="1" applyFill="1"/>
    <xf numFmtId="166" fontId="13" fillId="0" borderId="0" xfId="70" applyNumberFormat="1" applyFill="1" applyAlignment="1"/>
    <xf numFmtId="0" fontId="14" fillId="0" borderId="0" xfId="70" applyFont="1" applyFill="1" applyAlignment="1">
      <alignment vertical="center" wrapText="1"/>
    </xf>
    <xf numFmtId="0" fontId="50" fillId="0" borderId="0" xfId="70" applyFont="1" applyFill="1" applyAlignment="1">
      <alignment horizontal="center" vertical="center"/>
    </xf>
    <xf numFmtId="0" fontId="13" fillId="0" borderId="0" xfId="70" applyFill="1" applyAlignment="1">
      <alignment horizontal="center" vertical="center"/>
    </xf>
    <xf numFmtId="0" fontId="19" fillId="0" borderId="0" xfId="121" applyFont="1" applyFill="1" applyBorder="1" applyAlignment="1">
      <alignment horizontal="center" vertical="center" wrapText="1"/>
    </xf>
    <xf numFmtId="0" fontId="14" fillId="0" borderId="0" xfId="70" applyFont="1" applyFill="1" applyAlignment="1">
      <alignment horizontal="center" vertical="center" wrapText="1"/>
    </xf>
    <xf numFmtId="3" fontId="13" fillId="0" borderId="0" xfId="70" applyNumberFormat="1" applyFill="1" applyAlignment="1">
      <alignment vertical="center"/>
    </xf>
    <xf numFmtId="168" fontId="13" fillId="0" borderId="0" xfId="70" applyNumberFormat="1" applyFill="1" applyAlignment="1">
      <alignment vertical="center"/>
    </xf>
    <xf numFmtId="0" fontId="13" fillId="0" borderId="0" xfId="70" applyFont="1" applyFill="1" applyAlignment="1">
      <alignment vertical="center"/>
    </xf>
    <xf numFmtId="0" fontId="13" fillId="0" borderId="0" xfId="63" applyFill="1" applyAlignment="1"/>
    <xf numFmtId="166" fontId="13" fillId="0" borderId="0" xfId="63" applyNumberFormat="1" applyFill="1" applyAlignment="1"/>
    <xf numFmtId="0" fontId="114" fillId="0" borderId="0" xfId="63" applyFont="1" applyFill="1" applyAlignment="1"/>
    <xf numFmtId="0" fontId="131" fillId="0" borderId="0" xfId="63" applyFont="1" applyFill="1" applyAlignment="1"/>
    <xf numFmtId="0" fontId="206" fillId="0" borderId="0" xfId="63" applyFont="1" applyFill="1" applyAlignment="1"/>
    <xf numFmtId="3" fontId="14" fillId="0" borderId="0" xfId="63" applyNumberFormat="1" applyFont="1" applyFill="1" applyAlignment="1"/>
    <xf numFmtId="0" fontId="50" fillId="0" borderId="0" xfId="63" applyFont="1" applyFill="1" applyBorder="1" applyAlignment="1"/>
    <xf numFmtId="0" fontId="13" fillId="0" borderId="0" xfId="63" applyFont="1" applyFill="1" applyAlignment="1">
      <alignment vertical="center"/>
    </xf>
    <xf numFmtId="0" fontId="13" fillId="0" borderId="0" xfId="63" applyFont="1" applyFill="1"/>
    <xf numFmtId="3" fontId="197" fillId="0" borderId="0" xfId="63" applyNumberFormat="1" applyFont="1" applyFill="1"/>
    <xf numFmtId="3" fontId="80" fillId="0" borderId="0" xfId="63" applyNumberFormat="1" applyFont="1" applyFill="1"/>
    <xf numFmtId="0" fontId="80" fillId="0" borderId="0" xfId="63" applyFont="1" applyFill="1"/>
    <xf numFmtId="0" fontId="80" fillId="0" borderId="0" xfId="63" quotePrefix="1" applyFont="1" applyFill="1"/>
    <xf numFmtId="0" fontId="23" fillId="0" borderId="0" xfId="63" applyFont="1" applyFill="1" applyBorder="1" applyAlignment="1">
      <alignment horizontal="center" vertical="center" wrapText="1"/>
    </xf>
    <xf numFmtId="168" fontId="80" fillId="0" borderId="0" xfId="63" applyNumberFormat="1" applyFont="1" applyFill="1"/>
    <xf numFmtId="3" fontId="80" fillId="0" borderId="0" xfId="63" applyNumberFormat="1" applyFont="1" applyFill="1" applyAlignment="1">
      <alignment vertical="center"/>
    </xf>
    <xf numFmtId="0" fontId="23" fillId="0" borderId="0" xfId="70" applyFont="1" applyFill="1" applyBorder="1" applyAlignment="1">
      <alignment horizontal="center" vertical="center" wrapText="1"/>
    </xf>
    <xf numFmtId="0" fontId="22" fillId="0" borderId="0" xfId="70" applyFont="1" applyFill="1" applyBorder="1" applyAlignment="1">
      <alignment horizontal="center" wrapText="1"/>
    </xf>
    <xf numFmtId="0" fontId="23" fillId="0" borderId="0" xfId="70" applyFont="1" applyFill="1" applyBorder="1" applyAlignment="1">
      <alignment vertical="center" wrapText="1"/>
    </xf>
    <xf numFmtId="168" fontId="80" fillId="0" borderId="0" xfId="63" applyNumberFormat="1" applyFont="1" applyFill="1" applyAlignment="1">
      <alignment vertical="center"/>
    </xf>
    <xf numFmtId="3" fontId="80" fillId="0" borderId="0" xfId="63" applyNumberFormat="1" applyFont="1" applyFill="1" applyAlignment="1"/>
    <xf numFmtId="168" fontId="80" fillId="0" borderId="0" xfId="63" applyNumberFormat="1" applyFont="1" applyFill="1" applyAlignment="1"/>
    <xf numFmtId="0" fontId="197" fillId="0" borderId="0" xfId="63" applyFont="1" applyFill="1"/>
    <xf numFmtId="4" fontId="22" fillId="0" borderId="0" xfId="70" applyNumberFormat="1" applyFont="1" applyFill="1" applyBorder="1" applyAlignment="1">
      <alignment horizontal="center" vertical="center" wrapText="1"/>
    </xf>
    <xf numFmtId="0" fontId="83" fillId="0" borderId="0" xfId="63" applyFont="1" applyFill="1"/>
    <xf numFmtId="0" fontId="197" fillId="0" borderId="0" xfId="70" applyFont="1" applyFill="1" applyBorder="1" applyAlignment="1">
      <alignment horizontal="center" wrapText="1"/>
    </xf>
    <xf numFmtId="0" fontId="79" fillId="0" borderId="0" xfId="70" applyFont="1" applyFill="1" applyBorder="1" applyAlignment="1">
      <alignment horizontal="center" wrapText="1"/>
    </xf>
    <xf numFmtId="0" fontId="79" fillId="0" borderId="0" xfId="70" applyFont="1" applyFill="1" applyBorder="1" applyAlignment="1">
      <alignment horizontal="center" vertical="center" wrapText="1"/>
    </xf>
    <xf numFmtId="4" fontId="80" fillId="0" borderId="0" xfId="63" applyNumberFormat="1" applyFont="1" applyFill="1" applyAlignment="1"/>
    <xf numFmtId="168" fontId="13" fillId="0" borderId="0" xfId="62" applyNumberFormat="1" applyFill="1"/>
    <xf numFmtId="0" fontId="13" fillId="0" borderId="0" xfId="62" applyFill="1" applyAlignment="1">
      <alignment horizontal="right"/>
    </xf>
    <xf numFmtId="166" fontId="14" fillId="0" borderId="0" xfId="0" applyNumberFormat="1" applyFont="1" applyFill="1" applyBorder="1" applyAlignment="1">
      <alignment horizontal="right" indent="2"/>
    </xf>
    <xf numFmtId="0" fontId="13" fillId="0" borderId="0" xfId="0" applyFont="1" applyFill="1" applyBorder="1" applyAlignment="1">
      <alignment vertical="center"/>
    </xf>
    <xf numFmtId="0" fontId="1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40" fillId="0" borderId="0" xfId="62" applyFont="1" applyFill="1" applyBorder="1"/>
    <xf numFmtId="14" fontId="16" fillId="0" borderId="0" xfId="62" applyNumberFormat="1" applyFont="1" applyFill="1" applyBorder="1"/>
    <xf numFmtId="0" fontId="22" fillId="0" borderId="0" xfId="53" applyFont="1" applyFill="1" applyBorder="1" applyAlignment="1">
      <alignment horizontal="center" vertical="center" wrapText="1"/>
    </xf>
    <xf numFmtId="0" fontId="22" fillId="0" borderId="0" xfId="0" applyFont="1" applyFill="1" applyBorder="1" applyAlignment="1">
      <alignment vertical="center"/>
    </xf>
    <xf numFmtId="0" fontId="54" fillId="0" borderId="0" xfId="0" applyFont="1" applyFill="1" applyBorder="1"/>
    <xf numFmtId="166" fontId="54" fillId="0" borderId="0" xfId="0" applyNumberFormat="1" applyFont="1" applyFill="1" applyBorder="1"/>
    <xf numFmtId="0" fontId="22" fillId="0" borderId="0" xfId="0" applyFont="1" applyFill="1" applyBorder="1" applyAlignment="1">
      <alignment horizontal="center"/>
    </xf>
    <xf numFmtId="166" fontId="79" fillId="0" borderId="0" xfId="0" applyNumberFormat="1" applyFont="1" applyFill="1" applyBorder="1" applyAlignment="1">
      <alignment horizontal="right" vertical="center" indent="2"/>
    </xf>
    <xf numFmtId="0" fontId="114" fillId="0" borderId="0" xfId="0" applyFont="1" applyFill="1" applyBorder="1"/>
    <xf numFmtId="0" fontId="0" fillId="0" borderId="0" xfId="0" applyFill="1" applyBorder="1" applyAlignment="1"/>
    <xf numFmtId="0" fontId="141" fillId="0" borderId="0" xfId="70" applyFont="1" applyFill="1" applyAlignment="1">
      <alignment vertical="center"/>
    </xf>
    <xf numFmtId="1" fontId="76" fillId="0" borderId="0" xfId="70" applyNumberFormat="1" applyFont="1" applyFill="1"/>
    <xf numFmtId="0" fontId="54" fillId="0" borderId="0" xfId="70" applyFont="1" applyFill="1"/>
    <xf numFmtId="3" fontId="24" fillId="0" borderId="0" xfId="70" applyNumberFormat="1" applyFont="1" applyFill="1"/>
    <xf numFmtId="1" fontId="54" fillId="0" borderId="0" xfId="70" applyNumberFormat="1" applyFont="1" applyFill="1"/>
    <xf numFmtId="1" fontId="24" fillId="0" borderId="0" xfId="70" applyNumberFormat="1" applyFont="1" applyFill="1"/>
    <xf numFmtId="0" fontId="24" fillId="0" borderId="0" xfId="70" applyFont="1" applyFill="1"/>
    <xf numFmtId="3" fontId="24" fillId="0" borderId="0" xfId="70" applyNumberFormat="1" applyFont="1" applyFill="1" applyAlignment="1"/>
    <xf numFmtId="1" fontId="24" fillId="0" borderId="0" xfId="70" applyNumberFormat="1" applyFont="1" applyFill="1" applyAlignment="1"/>
    <xf numFmtId="0" fontId="24" fillId="0" borderId="0" xfId="70" applyFont="1" applyFill="1" applyAlignment="1"/>
    <xf numFmtId="0" fontId="22" fillId="0" borderId="0" xfId="70" applyFont="1" applyFill="1" applyBorder="1" applyAlignment="1">
      <alignment horizontal="center"/>
    </xf>
    <xf numFmtId="0" fontId="22" fillId="0" borderId="11" xfId="70" applyFont="1" applyFill="1" applyBorder="1" applyAlignment="1">
      <alignment horizontal="center"/>
    </xf>
    <xf numFmtId="0" fontId="22" fillId="0" borderId="89" xfId="70" applyFont="1" applyFill="1" applyBorder="1" applyAlignment="1">
      <alignment horizontal="center"/>
    </xf>
    <xf numFmtId="3" fontId="76" fillId="0" borderId="0" xfId="70" applyNumberFormat="1" applyFont="1" applyFill="1"/>
    <xf numFmtId="0" fontId="38" fillId="0" borderId="0" xfId="70" applyFont="1" applyFill="1"/>
    <xf numFmtId="0" fontId="139" fillId="0" borderId="0" xfId="70" applyFont="1" applyFill="1"/>
    <xf numFmtId="3" fontId="13" fillId="0" borderId="0" xfId="70" applyNumberFormat="1" applyFill="1"/>
    <xf numFmtId="3" fontId="14" fillId="0" borderId="0" xfId="70" applyNumberFormat="1" applyFont="1" applyFill="1"/>
    <xf numFmtId="3" fontId="16" fillId="0" borderId="0" xfId="70" applyNumberFormat="1" applyFont="1" applyFill="1"/>
    <xf numFmtId="0" fontId="76" fillId="0" borderId="0" xfId="70" applyFont="1" applyFill="1" applyAlignment="1">
      <alignment vertical="center"/>
    </xf>
    <xf numFmtId="0" fontId="21" fillId="0" borderId="0" xfId="70" applyFont="1" applyFill="1"/>
    <xf numFmtId="0" fontId="76" fillId="0" borderId="0" xfId="70" applyFont="1" applyFill="1" applyAlignment="1"/>
    <xf numFmtId="0" fontId="56" fillId="0" borderId="0" xfId="70" applyFont="1" applyFill="1" applyAlignment="1">
      <alignment vertical="center"/>
    </xf>
    <xf numFmtId="0" fontId="56" fillId="0" borderId="0" xfId="70" applyFont="1" applyFill="1" applyAlignment="1"/>
    <xf numFmtId="0" fontId="56" fillId="0" borderId="0" xfId="70" applyFont="1" applyFill="1"/>
    <xf numFmtId="166" fontId="93" fillId="0" borderId="0" xfId="70" applyNumberFormat="1" applyFont="1" applyFill="1" applyAlignment="1"/>
    <xf numFmtId="2" fontId="76" fillId="0" borderId="0" xfId="70" applyNumberFormat="1" applyFont="1" applyFill="1" applyAlignment="1"/>
    <xf numFmtId="0" fontId="76" fillId="0" borderId="0" xfId="62" applyFont="1" applyFill="1"/>
    <xf numFmtId="0" fontId="13" fillId="0" borderId="0" xfId="62" applyFill="1" applyAlignment="1">
      <alignment horizontal="center"/>
    </xf>
    <xf numFmtId="0" fontId="13" fillId="0" borderId="0" xfId="53" applyFont="1" applyFill="1"/>
    <xf numFmtId="0" fontId="13" fillId="0" borderId="0" xfId="53" applyFill="1"/>
    <xf numFmtId="3" fontId="13" fillId="0" borderId="0" xfId="53" applyNumberFormat="1" applyFill="1"/>
    <xf numFmtId="0" fontId="22" fillId="0" borderId="0" xfId="70" applyFont="1" applyFill="1" applyBorder="1" applyAlignment="1">
      <alignment horizontal="center" vertical="center"/>
    </xf>
    <xf numFmtId="0" fontId="100" fillId="0" borderId="0" xfId="68" applyFill="1" applyBorder="1" applyAlignment="1" applyProtection="1">
      <alignment horizontal="left" vertical="center"/>
    </xf>
    <xf numFmtId="0" fontId="22" fillId="0" borderId="80" xfId="78" applyFont="1" applyFill="1" applyBorder="1" applyAlignment="1">
      <alignment horizontal="center" vertical="center" wrapText="1"/>
    </xf>
    <xf numFmtId="0" fontId="50" fillId="0" borderId="0" xfId="53" applyFont="1" applyFill="1"/>
    <xf numFmtId="172" fontId="50" fillId="0" borderId="0" xfId="53" applyNumberFormat="1" applyFont="1" applyFill="1"/>
    <xf numFmtId="0" fontId="22" fillId="0" borderId="0" xfId="40" applyFont="1" applyFill="1" applyBorder="1" applyAlignment="1">
      <alignment horizontal="left" vertical="center" indent="1"/>
    </xf>
    <xf numFmtId="0" fontId="50" fillId="0" borderId="0" xfId="53" applyFont="1" applyFill="1" applyAlignment="1">
      <alignment horizontal="left" vertical="center"/>
    </xf>
    <xf numFmtId="172" fontId="13" fillId="0" borderId="0" xfId="53" applyNumberFormat="1" applyFont="1" applyFill="1"/>
    <xf numFmtId="0" fontId="22" fillId="0" borderId="80" xfId="78" applyFont="1" applyFill="1" applyBorder="1" applyAlignment="1">
      <alignment horizontal="left" vertical="center"/>
    </xf>
    <xf numFmtId="0" fontId="13" fillId="0" borderId="0" xfId="78" applyFont="1" applyFill="1"/>
    <xf numFmtId="0" fontId="13" fillId="0" borderId="0" xfId="78" applyFill="1"/>
    <xf numFmtId="0" fontId="13" fillId="0" borderId="0" xfId="62" applyFont="1" applyFill="1" applyAlignment="1">
      <alignment vertical="center"/>
    </xf>
    <xf numFmtId="0" fontId="114" fillId="0" borderId="0" xfId="53" applyFont="1" applyFill="1"/>
    <xf numFmtId="0" fontId="100" fillId="0" borderId="80" xfId="68" applyFill="1" applyBorder="1" applyAlignment="1" applyProtection="1">
      <alignment horizontal="left" vertical="center"/>
    </xf>
    <xf numFmtId="3" fontId="50" fillId="0" borderId="0" xfId="53" applyNumberFormat="1" applyFont="1" applyFill="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46" fillId="0" borderId="0" xfId="70" applyNumberFormat="1" applyFont="1" applyFill="1" applyBorder="1"/>
    <xf numFmtId="3" fontId="13" fillId="0" borderId="0" xfId="70" applyNumberFormat="1" applyFill="1" applyBorder="1"/>
    <xf numFmtId="178" fontId="13" fillId="0" borderId="0" xfId="220" applyNumberFormat="1" applyFont="1" applyFill="1" applyBorder="1"/>
    <xf numFmtId="4" fontId="13" fillId="0" borderId="0" xfId="70" applyNumberFormat="1" applyFill="1"/>
    <xf numFmtId="0" fontId="14" fillId="0" borderId="0" xfId="0" applyFont="1" applyFill="1"/>
    <xf numFmtId="0" fontId="131" fillId="0" borderId="0" xfId="70" applyFont="1" applyFill="1"/>
    <xf numFmtId="3" fontId="110" fillId="0" borderId="0" xfId="70" applyNumberFormat="1" applyFont="1" applyFill="1"/>
    <xf numFmtId="166" fontId="110" fillId="0" borderId="0" xfId="220" applyNumberFormat="1" applyFont="1" applyFill="1"/>
    <xf numFmtId="0" fontId="188" fillId="0" borderId="0" xfId="70" applyFont="1" applyFill="1"/>
    <xf numFmtId="184" fontId="110" fillId="0" borderId="0" xfId="70" applyNumberFormat="1" applyFont="1" applyFill="1"/>
    <xf numFmtId="0" fontId="110" fillId="0" borderId="0" xfId="70" applyFont="1" applyFill="1"/>
    <xf numFmtId="178" fontId="110" fillId="0" borderId="0" xfId="220" applyNumberFormat="1" applyFont="1" applyFill="1"/>
    <xf numFmtId="166" fontId="110" fillId="0" borderId="0" xfId="70" applyNumberFormat="1" applyFont="1" applyFill="1"/>
    <xf numFmtId="0" fontId="27" fillId="0" borderId="0" xfId="40" applyFont="1" applyFill="1" applyBorder="1" applyAlignment="1">
      <alignment wrapText="1"/>
    </xf>
    <xf numFmtId="0" fontId="20" fillId="0" borderId="0" xfId="70" applyFont="1" applyFill="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96" fillId="0" borderId="0" xfId="70" applyFont="1" applyFill="1" applyAlignment="1"/>
    <xf numFmtId="3" fontId="184" fillId="0" borderId="0" xfId="70" applyNumberFormat="1" applyFont="1" applyFill="1"/>
    <xf numFmtId="178" fontId="13" fillId="0" borderId="0" xfId="220" applyNumberFormat="1" applyFont="1" applyFill="1"/>
    <xf numFmtId="9" fontId="13" fillId="0" borderId="0" xfId="220" applyFont="1" applyFill="1"/>
    <xf numFmtId="0" fontId="184" fillId="0" borderId="0" xfId="70" applyFont="1" applyFill="1"/>
    <xf numFmtId="178" fontId="13" fillId="0" borderId="0" xfId="220" applyNumberFormat="1" applyFont="1" applyFill="1" applyAlignment="1">
      <alignment vertical="center"/>
    </xf>
    <xf numFmtId="3" fontId="13" fillId="0" borderId="0" xfId="70" applyNumberFormat="1" applyFill="1" applyAlignment="1"/>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4" fontId="13" fillId="0" borderId="0" xfId="70" applyNumberFormat="1" applyFill="1" applyAlignment="1">
      <alignment vertical="center"/>
    </xf>
    <xf numFmtId="0" fontId="123" fillId="0" borderId="0" xfId="40" applyFont="1" applyFill="1" applyBorder="1" applyAlignment="1">
      <alignment horizontal="left" vertical="top" wrapText="1" indent="1"/>
    </xf>
    <xf numFmtId="0" fontId="20" fillId="0" borderId="0" xfId="40" applyFont="1" applyFill="1" applyBorder="1" applyAlignment="1">
      <alignment horizontal="left" vertical="top" wrapText="1" indent="1"/>
    </xf>
    <xf numFmtId="0" fontId="114" fillId="0" borderId="0" xfId="70" applyFont="1" applyFill="1" applyBorder="1" applyAlignment="1">
      <alignment vertical="center"/>
    </xf>
    <xf numFmtId="0" fontId="114" fillId="0" borderId="0" xfId="70" applyFont="1" applyFill="1" applyBorder="1"/>
    <xf numFmtId="0" fontId="133" fillId="0" borderId="0" xfId="70" applyFont="1" applyFill="1" applyBorder="1"/>
    <xf numFmtId="0" fontId="39" fillId="0" borderId="0" xfId="70" applyFont="1" applyFill="1" applyBorder="1"/>
    <xf numFmtId="1" fontId="142" fillId="0" borderId="0" xfId="68" applyNumberFormat="1" applyFont="1" applyFill="1" applyBorder="1" applyAlignment="1" applyProtection="1"/>
    <xf numFmtId="0" fontId="13" fillId="0" borderId="0" xfId="70" applyFill="1" applyBorder="1" applyAlignment="1">
      <alignment horizontal="left" vertical="center"/>
    </xf>
    <xf numFmtId="178" fontId="13" fillId="0" borderId="0" xfId="58" applyNumberFormat="1" applyFont="1" applyFill="1" applyBorder="1"/>
    <xf numFmtId="0" fontId="14" fillId="0" borderId="0" xfId="70" applyFont="1" applyFill="1" applyBorder="1"/>
    <xf numFmtId="178" fontId="14" fillId="0" borderId="0" xfId="220" applyNumberFormat="1" applyFont="1" applyFill="1" applyBorder="1"/>
    <xf numFmtId="3" fontId="14" fillId="0" borderId="0" xfId="70" applyNumberFormat="1" applyFont="1" applyFill="1" applyBorder="1"/>
    <xf numFmtId="37" fontId="13" fillId="0" borderId="0" xfId="70" applyNumberFormat="1" applyFill="1" applyBorder="1" applyAlignment="1">
      <alignment horizontal="left" vertical="center"/>
    </xf>
    <xf numFmtId="168" fontId="13" fillId="0" borderId="0" xfId="70" applyNumberFormat="1" applyFill="1" applyBorder="1" applyAlignment="1">
      <alignment horizontal="left" vertical="center" indent="1"/>
    </xf>
    <xf numFmtId="0" fontId="100" fillId="0" borderId="0" xfId="68" applyFill="1" applyBorder="1" applyAlignment="1" applyProtection="1">
      <alignment horizontal="left" vertical="center" indent="1"/>
    </xf>
    <xf numFmtId="2" fontId="76" fillId="0" borderId="0" xfId="331" applyNumberFormat="1" applyFont="1" applyFill="1" applyBorder="1" applyAlignment="1">
      <alignment horizontal="left" vertical="center"/>
    </xf>
    <xf numFmtId="0" fontId="13" fillId="0" borderId="0" xfId="70" quotePrefix="1" applyFill="1" applyBorder="1" applyAlignment="1">
      <alignment horizontal="right"/>
    </xf>
    <xf numFmtId="178" fontId="13" fillId="0" borderId="0" xfId="58" applyNumberFormat="1" applyFont="1" applyFill="1" applyBorder="1" applyAlignment="1">
      <alignment vertical="center"/>
    </xf>
    <xf numFmtId="0" fontId="190" fillId="0" borderId="0" xfId="331" applyFont="1" applyFill="1" applyBorder="1"/>
    <xf numFmtId="0" fontId="133" fillId="0" borderId="0" xfId="331" applyFont="1" applyFill="1" applyBorder="1" applyAlignment="1">
      <alignment horizontal="left" vertical="center" indent="1"/>
    </xf>
    <xf numFmtId="166" fontId="83" fillId="0" borderId="0" xfId="70" applyNumberFormat="1" applyFont="1" applyFill="1" applyAlignment="1">
      <alignment vertical="center"/>
    </xf>
    <xf numFmtId="3"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0" fillId="0" borderId="0" xfId="51" applyFont="1" applyFill="1" applyAlignment="1">
      <alignment horizontal="center"/>
    </xf>
    <xf numFmtId="168" fontId="50" fillId="0" borderId="0" xfId="51" applyNumberFormat="1" applyFont="1" applyFill="1" applyAlignment="1">
      <alignment horizontal="right"/>
    </xf>
    <xf numFmtId="0" fontId="24" fillId="0" borderId="0" xfId="51" applyFont="1" applyFill="1"/>
    <xf numFmtId="168" fontId="143" fillId="0" borderId="0" xfId="51" applyNumberFormat="1" applyFont="1" applyFill="1"/>
    <xf numFmtId="0" fontId="143" fillId="0" borderId="0" xfId="51" applyFont="1" applyFill="1"/>
    <xf numFmtId="168" fontId="35" fillId="0" borderId="0" xfId="51" applyNumberFormat="1" applyFont="1" applyFill="1"/>
    <xf numFmtId="2" fontId="0" fillId="0" borderId="0" xfId="51" applyNumberFormat="1" applyFont="1" applyFill="1"/>
    <xf numFmtId="0" fontId="13" fillId="0" borderId="0" xfId="51" applyFont="1" applyFill="1"/>
    <xf numFmtId="2" fontId="50" fillId="0" borderId="0" xfId="51" applyNumberFormat="1" applyFont="1" applyFill="1"/>
    <xf numFmtId="166" fontId="16" fillId="0" borderId="0" xfId="51" applyNumberFormat="1" applyFont="1" applyFill="1" applyAlignment="1">
      <alignment horizontal="right"/>
    </xf>
    <xf numFmtId="168" fontId="24" fillId="0" borderId="0" xfId="51" applyNumberFormat="1" applyFont="1" applyFill="1"/>
    <xf numFmtId="166" fontId="100" fillId="0" borderId="0" xfId="68" applyNumberFormat="1" applyFill="1" applyAlignment="1" applyProtection="1">
      <alignment horizontal="left"/>
    </xf>
    <xf numFmtId="0" fontId="35" fillId="0" borderId="0" xfId="51" applyFont="1" applyFill="1"/>
    <xf numFmtId="166" fontId="37" fillId="0" borderId="0" xfId="51" applyNumberFormat="1" applyFont="1" applyFill="1" applyAlignment="1">
      <alignment horizontal="right"/>
    </xf>
    <xf numFmtId="0" fontId="52" fillId="0" borderId="0" xfId="51" applyFont="1" applyFill="1" applyAlignment="1">
      <alignment horizontal="center"/>
    </xf>
    <xf numFmtId="166" fontId="17" fillId="0" borderId="0" xfId="51" applyNumberFormat="1" applyFont="1" applyFill="1" applyAlignment="1">
      <alignment horizontal="right"/>
    </xf>
    <xf numFmtId="0" fontId="50" fillId="0" borderId="0" xfId="51" applyFont="1" applyFill="1"/>
    <xf numFmtId="0" fontId="73" fillId="0" borderId="0" xfId="51" applyFont="1" applyFill="1"/>
    <xf numFmtId="0" fontId="23" fillId="0" borderId="0" xfId="61" applyFont="1" applyFill="1" applyBorder="1" applyAlignment="1">
      <alignment horizontal="left"/>
    </xf>
    <xf numFmtId="168" fontId="0" fillId="0" borderId="0" xfId="51" applyNumberFormat="1" applyFont="1" applyFill="1"/>
    <xf numFmtId="0" fontId="65" fillId="0" borderId="0" xfId="51" applyFont="1" applyFill="1"/>
    <xf numFmtId="0" fontId="20" fillId="0" borderId="0" xfId="51" applyFont="1" applyFill="1"/>
    <xf numFmtId="0" fontId="22" fillId="0" borderId="0" xfId="61" applyFont="1" applyFill="1" applyBorder="1" applyAlignment="1">
      <alignment horizontal="left"/>
    </xf>
    <xf numFmtId="0" fontId="13" fillId="0" borderId="0" xfId="51" applyFont="1" applyFill="1" applyAlignment="1">
      <alignment vertical="top"/>
    </xf>
    <xf numFmtId="0" fontId="0" fillId="0" borderId="0" xfId="51" applyFont="1" applyFill="1" applyAlignment="1">
      <alignment vertical="top"/>
    </xf>
    <xf numFmtId="0" fontId="101" fillId="0" borderId="0" xfId="61" applyFont="1" applyFill="1" applyBorder="1" applyAlignment="1">
      <alignment horizontal="left"/>
    </xf>
    <xf numFmtId="0" fontId="66" fillId="0" borderId="0" xfId="51" applyFont="1" applyFill="1" applyAlignment="1">
      <alignment horizontal="left"/>
    </xf>
    <xf numFmtId="0" fontId="23" fillId="0" borderId="0" xfId="61" applyFont="1" applyFill="1" applyBorder="1" applyAlignment="1"/>
    <xf numFmtId="0" fontId="122" fillId="0" borderId="0" xfId="51" applyFont="1" applyFill="1" applyAlignment="1">
      <alignment vertical="top"/>
    </xf>
  </cellXfs>
  <cellStyles count="33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6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1"/>
      <tableStyleElement type="headerRow" dxfId="886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2">
                    <c:v>2020</c:v>
                  </c:pt>
                  <c:pt idx="3">
                    <c:v> </c:v>
                  </c:pt>
                  <c:pt idx="4">
                    <c:v> </c:v>
                  </c:pt>
                  <c:pt idx="5">
                    <c:v> </c:v>
                  </c:pt>
                  <c:pt idx="6">
                    <c:v> </c:v>
                  </c:pt>
                  <c:pt idx="7">
                    <c:v> </c:v>
                  </c:pt>
                  <c:pt idx="8">
                    <c:v> </c:v>
                  </c:pt>
                  <c:pt idx="9">
                    <c:v>2021</c:v>
                  </c:pt>
                  <c:pt idx="10">
                    <c:v> </c:v>
                  </c:pt>
                  <c:pt idx="11">
                    <c:v> </c:v>
                  </c:pt>
                  <c:pt idx="12">
                    <c:v> </c:v>
                  </c:pt>
                </c:lvl>
              </c:multiLvlStrCache>
            </c:multiLvlStrRef>
          </c:cat>
          <c:val>
            <c:numRef>
              <c:f>'9lay_off'!$E$12:$Q$12</c:f>
              <c:numCache>
                <c:formatCode>0</c:formatCode>
                <c:ptCount val="13"/>
                <c:pt idx="0">
                  <c:v>195</c:v>
                </c:pt>
                <c:pt idx="1">
                  <c:v>227</c:v>
                </c:pt>
                <c:pt idx="2">
                  <c:v>217</c:v>
                </c:pt>
                <c:pt idx="3">
                  <c:v>231</c:v>
                </c:pt>
                <c:pt idx="4">
                  <c:v>269</c:v>
                </c:pt>
                <c:pt idx="5">
                  <c:v>258</c:v>
                </c:pt>
                <c:pt idx="6">
                  <c:v>347</c:v>
                </c:pt>
                <c:pt idx="7">
                  <c:v>385</c:v>
                </c:pt>
                <c:pt idx="8">
                  <c:v>331</c:v>
                </c:pt>
                <c:pt idx="9">
                  <c:v>306</c:v>
                </c:pt>
                <c:pt idx="10">
                  <c:v>244</c:v>
                </c:pt>
                <c:pt idx="11">
                  <c:v>200</c:v>
                </c:pt>
                <c:pt idx="12">
                  <c:v>148</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8550400"/>
        <c:axId val="148551936"/>
      </c:barChart>
      <c:catAx>
        <c:axId val="14855040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551936"/>
        <c:crosses val="autoZero"/>
        <c:auto val="1"/>
        <c:lblAlgn val="ctr"/>
        <c:lblOffset val="100"/>
        <c:tickLblSkip val="1"/>
        <c:tickMarkSkip val="1"/>
        <c:noMultiLvlLbl val="0"/>
      </c:catAx>
      <c:valAx>
        <c:axId val="148551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5504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2">
                    <c:v>2020</c:v>
                  </c:pt>
                  <c:pt idx="3">
                    <c:v> </c:v>
                  </c:pt>
                  <c:pt idx="4">
                    <c:v> </c:v>
                  </c:pt>
                  <c:pt idx="5">
                    <c:v> </c:v>
                  </c:pt>
                  <c:pt idx="6">
                    <c:v> </c:v>
                  </c:pt>
                  <c:pt idx="7">
                    <c:v> </c:v>
                  </c:pt>
                  <c:pt idx="8">
                    <c:v> </c:v>
                  </c:pt>
                  <c:pt idx="9">
                    <c:v>2021</c:v>
                  </c:pt>
                  <c:pt idx="10">
                    <c:v> </c:v>
                  </c:pt>
                  <c:pt idx="11">
                    <c:v> </c:v>
                  </c:pt>
                  <c:pt idx="12">
                    <c:v> </c:v>
                  </c:pt>
                </c:lvl>
              </c:multiLvlStrCache>
            </c:multiLvlStrRef>
          </c:cat>
          <c:val>
            <c:numRef>
              <c:f>'9lay_off'!$E$15:$Q$15</c:f>
              <c:numCache>
                <c:formatCode>#,##0</c:formatCode>
                <c:ptCount val="13"/>
                <c:pt idx="0">
                  <c:v>6156</c:v>
                </c:pt>
                <c:pt idx="1">
                  <c:v>7816</c:v>
                </c:pt>
                <c:pt idx="2">
                  <c:v>7677</c:v>
                </c:pt>
                <c:pt idx="3">
                  <c:v>5569</c:v>
                </c:pt>
                <c:pt idx="4">
                  <c:v>5687</c:v>
                </c:pt>
                <c:pt idx="5">
                  <c:v>4686</c:v>
                </c:pt>
                <c:pt idx="6">
                  <c:v>8888</c:v>
                </c:pt>
                <c:pt idx="7">
                  <c:v>9552</c:v>
                </c:pt>
                <c:pt idx="8">
                  <c:v>9137</c:v>
                </c:pt>
                <c:pt idx="9">
                  <c:v>6971</c:v>
                </c:pt>
                <c:pt idx="10">
                  <c:v>8536</c:v>
                </c:pt>
                <c:pt idx="11">
                  <c:v>13482</c:v>
                </c:pt>
                <c:pt idx="12">
                  <c:v>4828</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8834944"/>
        <c:axId val="148861312"/>
      </c:barChart>
      <c:catAx>
        <c:axId val="148834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861312"/>
        <c:crosses val="autoZero"/>
        <c:auto val="1"/>
        <c:lblAlgn val="ctr"/>
        <c:lblOffset val="100"/>
        <c:tickLblSkip val="1"/>
        <c:tickMarkSkip val="1"/>
        <c:noMultiLvlLbl val="0"/>
      </c:catAx>
      <c:valAx>
        <c:axId val="148861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34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8886272"/>
        <c:axId val="148887808"/>
      </c:barChart>
      <c:catAx>
        <c:axId val="1488862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887808"/>
        <c:crosses val="autoZero"/>
        <c:auto val="1"/>
        <c:lblAlgn val="ctr"/>
        <c:lblOffset val="100"/>
        <c:tickLblSkip val="1"/>
        <c:tickMarkSkip val="1"/>
        <c:noMultiLvlLbl val="0"/>
      </c:catAx>
      <c:valAx>
        <c:axId val="148887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862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8916864"/>
        <c:axId val="148930944"/>
      </c:barChart>
      <c:catAx>
        <c:axId val="1489168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930944"/>
        <c:crosses val="autoZero"/>
        <c:auto val="1"/>
        <c:lblAlgn val="ctr"/>
        <c:lblOffset val="100"/>
        <c:tickLblSkip val="1"/>
        <c:tickMarkSkip val="1"/>
        <c:noMultiLvlLbl val="0"/>
      </c:catAx>
      <c:valAx>
        <c:axId val="148930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91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2847488"/>
        <c:axId val="172849024"/>
      </c:barChart>
      <c:catAx>
        <c:axId val="172847488"/>
        <c:scaling>
          <c:orientation val="maxMin"/>
        </c:scaling>
        <c:delete val="0"/>
        <c:axPos val="l"/>
        <c:majorTickMark val="none"/>
        <c:minorTickMark val="none"/>
        <c:tickLblPos val="none"/>
        <c:spPr>
          <a:ln w="3175">
            <a:solidFill>
              <a:srgbClr val="333333"/>
            </a:solidFill>
            <a:prstDash val="solid"/>
          </a:ln>
        </c:spPr>
        <c:crossAx val="172849024"/>
        <c:crosses val="autoZero"/>
        <c:auto val="1"/>
        <c:lblAlgn val="ctr"/>
        <c:lblOffset val="100"/>
        <c:tickMarkSkip val="1"/>
        <c:noMultiLvlLbl val="0"/>
      </c:catAx>
      <c:valAx>
        <c:axId val="172849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47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72877312"/>
        <c:axId val="172878848"/>
      </c:barChart>
      <c:catAx>
        <c:axId val="172877312"/>
        <c:scaling>
          <c:orientation val="maxMin"/>
        </c:scaling>
        <c:delete val="0"/>
        <c:axPos val="l"/>
        <c:majorTickMark val="none"/>
        <c:minorTickMark val="none"/>
        <c:tickLblPos val="none"/>
        <c:spPr>
          <a:ln w="3175">
            <a:solidFill>
              <a:srgbClr val="333333"/>
            </a:solidFill>
            <a:prstDash val="solid"/>
          </a:ln>
        </c:spPr>
        <c:crossAx val="172878848"/>
        <c:crosses val="autoZero"/>
        <c:auto val="1"/>
        <c:lblAlgn val="ctr"/>
        <c:lblOffset val="100"/>
        <c:tickMarkSkip val="1"/>
        <c:noMultiLvlLbl val="0"/>
      </c:catAx>
      <c:valAx>
        <c:axId val="1728788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77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6619008"/>
        <c:axId val="146628992"/>
      </c:barChart>
      <c:catAx>
        <c:axId val="146619008"/>
        <c:scaling>
          <c:orientation val="maxMin"/>
        </c:scaling>
        <c:delete val="0"/>
        <c:axPos val="l"/>
        <c:majorTickMark val="none"/>
        <c:minorTickMark val="none"/>
        <c:tickLblPos val="none"/>
        <c:spPr>
          <a:ln w="3175">
            <a:solidFill>
              <a:srgbClr val="333333"/>
            </a:solidFill>
            <a:prstDash val="solid"/>
          </a:ln>
        </c:spPr>
        <c:crossAx val="146628992"/>
        <c:crosses val="autoZero"/>
        <c:auto val="1"/>
        <c:lblAlgn val="ctr"/>
        <c:lblOffset val="100"/>
        <c:tickMarkSkip val="1"/>
        <c:noMultiLvlLbl val="0"/>
      </c:catAx>
      <c:valAx>
        <c:axId val="1466289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19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6653184"/>
        <c:axId val="146654720"/>
      </c:barChart>
      <c:catAx>
        <c:axId val="146653184"/>
        <c:scaling>
          <c:orientation val="maxMin"/>
        </c:scaling>
        <c:delete val="0"/>
        <c:axPos val="l"/>
        <c:majorTickMark val="none"/>
        <c:minorTickMark val="none"/>
        <c:tickLblPos val="none"/>
        <c:spPr>
          <a:ln w="3175">
            <a:solidFill>
              <a:srgbClr val="333333"/>
            </a:solidFill>
            <a:prstDash val="solid"/>
          </a:ln>
        </c:spPr>
        <c:crossAx val="146654720"/>
        <c:crosses val="autoZero"/>
        <c:auto val="1"/>
        <c:lblAlgn val="ctr"/>
        <c:lblOffset val="100"/>
        <c:tickMarkSkip val="1"/>
        <c:noMultiLvlLbl val="0"/>
      </c:catAx>
      <c:valAx>
        <c:axId val="1466547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531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8.6483631256077498</c:v>
                </c:pt>
                <c:pt idx="1">
                  <c:v>8.0237549623987334</c:v>
                </c:pt>
                <c:pt idx="2">
                  <c:v>5.6584124045359951</c:v>
                </c:pt>
                <c:pt idx="3">
                  <c:v>3.0660274759215955</c:v>
                </c:pt>
                <c:pt idx="4">
                  <c:v>1.4626751139351857</c:v>
                </c:pt>
                <c:pt idx="5" formatCode="0.00">
                  <c:v>-7.4636441402908478</c:v>
                </c:pt>
                <c:pt idx="6" formatCode="0.00">
                  <c:v>-6.0620479634564184</c:v>
                </c:pt>
                <c:pt idx="7" formatCode="0.00">
                  <c:v>-3.3855240676368248</c:v>
                </c:pt>
                <c:pt idx="8" formatCode="0.00">
                  <c:v>-2.7345218278472916</c:v>
                </c:pt>
                <c:pt idx="9" formatCode="0.00">
                  <c:v>-2.6391526843550173</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48460672"/>
        <c:axId val="148462208"/>
      </c:barChart>
      <c:catAx>
        <c:axId val="148460672"/>
        <c:scaling>
          <c:orientation val="maxMin"/>
        </c:scaling>
        <c:delete val="0"/>
        <c:axPos val="l"/>
        <c:majorTickMark val="none"/>
        <c:minorTickMark val="none"/>
        <c:tickLblPos val="none"/>
        <c:crossAx val="148462208"/>
        <c:crossesAt val="0"/>
        <c:auto val="1"/>
        <c:lblAlgn val="ctr"/>
        <c:lblOffset val="100"/>
        <c:tickMarkSkip val="1"/>
        <c:noMultiLvlLbl val="0"/>
      </c:catAx>
      <c:valAx>
        <c:axId val="148462208"/>
        <c:scaling>
          <c:orientation val="minMax"/>
        </c:scaling>
        <c:delete val="0"/>
        <c:axPos val="t"/>
        <c:numFmt formatCode="0.0" sourceLinked="1"/>
        <c:majorTickMark val="none"/>
        <c:minorTickMark val="none"/>
        <c:tickLblPos val="none"/>
        <c:spPr>
          <a:ln w="9525">
            <a:noFill/>
          </a:ln>
        </c:spPr>
        <c:crossAx val="1484606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BA2-49A9-8EDE-8CF7C95DBA7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BA2-49A9-8EDE-8CF7C95DBA7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BA2-49A9-8EDE-8CF7C95DBA7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BA2-49A9-8EDE-8CF7C95DBA7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BA2-49A9-8EDE-8CF7C95DBA7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BA2-49A9-8EDE-8CF7C95DBA7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BA2-49A9-8EDE-8CF7C95DBA7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BA2-49A9-8EDE-8CF7C95DBA7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BA2-49A9-8EDE-8CF7C95DBA7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BA2-49A9-8EDE-8CF7C95DBA7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BA2-49A9-8EDE-8CF7C95DBA7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BA2-49A9-8EDE-8CF7C95DBA7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BA2-49A9-8EDE-8CF7C95DBA7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BA2-49A9-8EDE-8CF7C95DBA7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BA2-49A9-8EDE-8CF7C95DBA7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BA2-49A9-8EDE-8CF7C95DBA7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BA2-49A9-8EDE-8CF7C95DBA7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EBA2-49A9-8EDE-8CF7C95DBA7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EBA2-49A9-8EDE-8CF7C95DBA7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111491</c:v>
              </c:pt>
              <c:pt idx="1">
                <c:v>102584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45760384"/>
        <c:axId val="245761920"/>
      </c:barChart>
      <c:catAx>
        <c:axId val="2457603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5761920"/>
        <c:crosses val="autoZero"/>
        <c:auto val="1"/>
        <c:lblAlgn val="ctr"/>
        <c:lblOffset val="100"/>
        <c:tickLblSkip val="1"/>
        <c:tickMarkSkip val="1"/>
        <c:noMultiLvlLbl val="0"/>
      </c:catAx>
      <c:valAx>
        <c:axId val="2457619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45760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8EE0-4A1B-B694-5B5C984C2B1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8EE0-4A1B-B694-5B5C984C2B1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EE0-4A1B-B694-5B5C984C2B1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EE0-4A1B-B694-5B5C984C2B1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EE0-4A1B-B694-5B5C984C2B1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EE0-4A1B-B694-5B5C984C2B1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EE0-4A1B-B694-5B5C984C2B1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EE0-4A1B-B694-5B5C984C2B1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EE0-4A1B-B694-5B5C984C2B1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EE0-4A1B-B694-5B5C984C2B1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EE0-4A1B-B694-5B5C984C2B1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EE0-4A1B-B694-5B5C984C2B1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EE0-4A1B-B694-5B5C984C2B1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EE0-4A1B-B694-5B5C984C2B1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EE0-4A1B-B694-5B5C984C2B1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EE0-4A1B-B694-5B5C984C2B1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EE0-4A1B-B694-5B5C984C2B1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EE0-4A1B-B694-5B5C984C2B1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EE0-4A1B-B694-5B5C984C2B1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69443</c:v>
              </c:pt>
              <c:pt idx="1">
                <c:v>3732</c:v>
              </c:pt>
              <c:pt idx="2">
                <c:v>3420</c:v>
              </c:pt>
              <c:pt idx="3">
                <c:v>12911</c:v>
              </c:pt>
              <c:pt idx="4">
                <c:v>10068</c:v>
              </c:pt>
              <c:pt idx="5">
                <c:v>11273</c:v>
              </c:pt>
              <c:pt idx="6">
                <c:v>12571</c:v>
              </c:pt>
              <c:pt idx="7">
                <c:v>13824</c:v>
              </c:pt>
              <c:pt idx="8">
                <c:v>15415</c:v>
              </c:pt>
              <c:pt idx="9">
                <c:v>16863</c:v>
              </c:pt>
              <c:pt idx="10">
                <c:v>19584</c:v>
              </c:pt>
              <c:pt idx="11">
                <c:v>17959</c:v>
              </c:pt>
              <c:pt idx="12">
                <c:v>7012</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46632832"/>
        <c:axId val="246634368"/>
      </c:barChart>
      <c:catAx>
        <c:axId val="246632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6634368"/>
        <c:crosses val="autoZero"/>
        <c:auto val="1"/>
        <c:lblAlgn val="ctr"/>
        <c:lblOffset val="100"/>
        <c:tickLblSkip val="1"/>
        <c:tickMarkSkip val="1"/>
        <c:noMultiLvlLbl val="0"/>
      </c:catAx>
      <c:valAx>
        <c:axId val="246634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32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4537</c:v>
                </c:pt>
                <c:pt idx="1">
                  <c:v>1642</c:v>
                </c:pt>
                <c:pt idx="2">
                  <c:v>3193</c:v>
                </c:pt>
                <c:pt idx="3">
                  <c:v>1061</c:v>
                </c:pt>
                <c:pt idx="4">
                  <c:v>1573</c:v>
                </c:pt>
                <c:pt idx="5">
                  <c:v>3590</c:v>
                </c:pt>
                <c:pt idx="6">
                  <c:v>1180</c:v>
                </c:pt>
                <c:pt idx="7">
                  <c:v>3753</c:v>
                </c:pt>
                <c:pt idx="8">
                  <c:v>1293</c:v>
                </c:pt>
                <c:pt idx="9">
                  <c:v>2334</c:v>
                </c:pt>
                <c:pt idx="10">
                  <c:v>20518</c:v>
                </c:pt>
                <c:pt idx="11">
                  <c:v>1100</c:v>
                </c:pt>
                <c:pt idx="12">
                  <c:v>27484</c:v>
                </c:pt>
                <c:pt idx="13">
                  <c:v>2536</c:v>
                </c:pt>
                <c:pt idx="14">
                  <c:v>9498</c:v>
                </c:pt>
                <c:pt idx="15">
                  <c:v>1187</c:v>
                </c:pt>
                <c:pt idx="16">
                  <c:v>2848</c:v>
                </c:pt>
                <c:pt idx="17">
                  <c:v>3375</c:v>
                </c:pt>
                <c:pt idx="18">
                  <c:v>5057</c:v>
                </c:pt>
                <c:pt idx="19">
                  <c:v>2972</c:v>
                </c:pt>
                <c:pt idx="20">
                  <c:v>25</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46681600"/>
        <c:axId val="246683136"/>
      </c:barChart>
      <c:catAx>
        <c:axId val="2466816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46683136"/>
        <c:crosses val="autoZero"/>
        <c:auto val="1"/>
        <c:lblAlgn val="ctr"/>
        <c:lblOffset val="100"/>
        <c:tickLblSkip val="1"/>
        <c:tickMarkSkip val="1"/>
        <c:noMultiLvlLbl val="0"/>
      </c:catAx>
      <c:valAx>
        <c:axId val="2466831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816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258.38230769230802</c:v>
                </c:pt>
                <c:pt idx="1">
                  <c:v>343.32239342265501</c:v>
                </c:pt>
                <c:pt idx="2">
                  <c:v>252.96051691729301</c:v>
                </c:pt>
                <c:pt idx="3">
                  <c:v>276.894542884072</c:v>
                </c:pt>
                <c:pt idx="4">
                  <c:v>272.70772264631</c:v>
                </c:pt>
                <c:pt idx="5">
                  <c:v>233.850158774373</c:v>
                </c:pt>
                <c:pt idx="6">
                  <c:v>301.30692699490697</c:v>
                </c:pt>
                <c:pt idx="7">
                  <c:v>270.75910885805803</c:v>
                </c:pt>
                <c:pt idx="8">
                  <c:v>269.85531322505801</c:v>
                </c:pt>
                <c:pt idx="9">
                  <c:v>247.52012006861099</c:v>
                </c:pt>
                <c:pt idx="10">
                  <c:v>269.18879565069</c:v>
                </c:pt>
                <c:pt idx="11">
                  <c:v>325.20789090909102</c:v>
                </c:pt>
                <c:pt idx="12">
                  <c:v>243.53137521840401</c:v>
                </c:pt>
                <c:pt idx="13">
                  <c:v>277.29583826430002</c:v>
                </c:pt>
                <c:pt idx="14">
                  <c:v>281.66572406529798</c:v>
                </c:pt>
                <c:pt idx="15">
                  <c:v>239.90196293176101</c:v>
                </c:pt>
                <c:pt idx="16">
                  <c:v>245.127800421644</c:v>
                </c:pt>
                <c:pt idx="17">
                  <c:v>265.72091043890902</c:v>
                </c:pt>
                <c:pt idx="18">
                  <c:v>273.57226363873099</c:v>
                </c:pt>
                <c:pt idx="19">
                  <c:v>250.241376177658</c:v>
                </c:pt>
                <c:pt idx="20">
                  <c:v>231.68520000000001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261.71726827718402</c:v>
                </c:pt>
                <c:pt idx="1">
                  <c:v>261.71726827718402</c:v>
                </c:pt>
                <c:pt idx="2">
                  <c:v>261.71726827718402</c:v>
                </c:pt>
                <c:pt idx="3">
                  <c:v>261.71726827718402</c:v>
                </c:pt>
                <c:pt idx="4">
                  <c:v>261.71726827718402</c:v>
                </c:pt>
                <c:pt idx="5">
                  <c:v>261.71726827718402</c:v>
                </c:pt>
                <c:pt idx="6">
                  <c:v>261.71726827718402</c:v>
                </c:pt>
                <c:pt idx="7">
                  <c:v>261.71726827718402</c:v>
                </c:pt>
                <c:pt idx="8">
                  <c:v>261.71726827718402</c:v>
                </c:pt>
                <c:pt idx="9">
                  <c:v>261.71726827718402</c:v>
                </c:pt>
                <c:pt idx="10">
                  <c:v>261.71726827718402</c:v>
                </c:pt>
                <c:pt idx="11">
                  <c:v>261.71726827718402</c:v>
                </c:pt>
                <c:pt idx="12">
                  <c:v>261.71726827718402</c:v>
                </c:pt>
                <c:pt idx="13">
                  <c:v>261.71726827718402</c:v>
                </c:pt>
                <c:pt idx="14">
                  <c:v>261.71726827718402</c:v>
                </c:pt>
                <c:pt idx="15">
                  <c:v>261.71726827718402</c:v>
                </c:pt>
                <c:pt idx="16">
                  <c:v>261.71726827718402</c:v>
                </c:pt>
                <c:pt idx="17">
                  <c:v>261.71726827718402</c:v>
                </c:pt>
                <c:pt idx="18">
                  <c:v>261.71726827718402</c:v>
                </c:pt>
                <c:pt idx="19">
                  <c:v>261.71726827718402</c:v>
                </c:pt>
                <c:pt idx="20">
                  <c:v>261.71726827718402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46731136"/>
        <c:axId val="246732672"/>
      </c:lineChart>
      <c:catAx>
        <c:axId val="246731136"/>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246732672"/>
        <c:crosses val="autoZero"/>
        <c:auto val="1"/>
        <c:lblAlgn val="ctr"/>
        <c:lblOffset val="100"/>
        <c:tickLblSkip val="1"/>
        <c:tickMarkSkip val="1"/>
        <c:noMultiLvlLbl val="0"/>
      </c:catAx>
      <c:valAx>
        <c:axId val="246732672"/>
        <c:scaling>
          <c:orientation val="minMax"/>
          <c:min val="82"/>
        </c:scaling>
        <c:delete val="0"/>
        <c:axPos val="l"/>
        <c:numFmt formatCode="0.0" sourceLinked="1"/>
        <c:majorTickMark val="out"/>
        <c:minorTickMark val="none"/>
        <c:tickLblPos val="none"/>
        <c:spPr>
          <a:ln w="9525">
            <a:noFill/>
          </a:ln>
        </c:spPr>
        <c:crossAx val="246731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11418</c:v>
              </c:pt>
              <c:pt idx="1">
                <c:v>2304</c:v>
              </c:pt>
              <c:pt idx="2">
                <c:v>11702</c:v>
              </c:pt>
              <c:pt idx="3">
                <c:v>3457</c:v>
              </c:pt>
              <c:pt idx="4">
                <c:v>3472</c:v>
              </c:pt>
              <c:pt idx="5">
                <c:v>6849</c:v>
              </c:pt>
              <c:pt idx="6">
                <c:v>2054</c:v>
              </c:pt>
              <c:pt idx="7">
                <c:v>6747</c:v>
              </c:pt>
              <c:pt idx="8">
                <c:v>3900</c:v>
              </c:pt>
              <c:pt idx="9">
                <c:v>7670</c:v>
              </c:pt>
              <c:pt idx="10">
                <c:v>19910</c:v>
              </c:pt>
              <c:pt idx="11">
                <c:v>2278</c:v>
              </c:pt>
              <c:pt idx="12">
                <c:v>28999</c:v>
              </c:pt>
              <c:pt idx="13">
                <c:v>7958</c:v>
              </c:pt>
              <c:pt idx="14">
                <c:v>11108</c:v>
              </c:pt>
              <c:pt idx="15">
                <c:v>4727</c:v>
              </c:pt>
              <c:pt idx="16">
                <c:v>6047</c:v>
              </c:pt>
              <c:pt idx="17">
                <c:v>9949</c:v>
              </c:pt>
              <c:pt idx="18">
                <c:v>3634</c:v>
              </c:pt>
              <c:pt idx="19">
                <c:v>2819</c:v>
              </c:pt>
              <c:pt idx="20">
                <c:v>21</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9737472"/>
        <c:axId val="149739008"/>
      </c:barChart>
      <c:catAx>
        <c:axId val="14973747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9739008"/>
        <c:crosses val="autoZero"/>
        <c:auto val="1"/>
        <c:lblAlgn val="ctr"/>
        <c:lblOffset val="100"/>
        <c:noMultiLvlLbl val="0"/>
      </c:catAx>
      <c:valAx>
        <c:axId val="149739008"/>
        <c:scaling>
          <c:orientation val="minMax"/>
          <c:max val="35000"/>
          <c:min val="0"/>
        </c:scaling>
        <c:delete val="1"/>
        <c:axPos val="l"/>
        <c:numFmt formatCode="General" sourceLinked="1"/>
        <c:majorTickMark val="out"/>
        <c:minorTickMark val="none"/>
        <c:tickLblPos val="none"/>
        <c:crossAx val="14973747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(ago. 2021 /ago. 2020)"</c:f>
          <c:strCache>
            <c:ptCount val="1"/>
            <c:pt idx="0">
              <c:v>Variação Homóloga % (ago. 2021 /ago.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-1.7806451612903174</c:v>
              </c:pt>
              <c:pt idx="1">
                <c:v>-4.1995841995841943</c:v>
              </c:pt>
              <c:pt idx="2">
                <c:v>-3.0408484547187031</c:v>
              </c:pt>
              <c:pt idx="3">
                <c:v>-1.3131601484441924</c:v>
              </c:pt>
              <c:pt idx="4">
                <c:v>-4.1148853907760241</c:v>
              </c:pt>
              <c:pt idx="5">
                <c:v>-4.4236673178900343</c:v>
              </c:pt>
              <c:pt idx="6">
                <c:v>-5.3456221198156628</c:v>
              </c:pt>
              <c:pt idx="7">
                <c:v>-0.32501107992317646</c:v>
              </c:pt>
              <c:pt idx="8">
                <c:v>-4.1062208015736452</c:v>
              </c:pt>
              <c:pt idx="9">
                <c:v>-2.0434227330779042</c:v>
              </c:pt>
              <c:pt idx="10">
                <c:v>-8.8244722260383703</c:v>
              </c:pt>
              <c:pt idx="11">
                <c:v>-5.004170141784825</c:v>
              </c:pt>
              <c:pt idx="12">
                <c:v>-0.91232146518144264</c:v>
              </c:pt>
              <c:pt idx="13">
                <c:v>-3.081232492997199</c:v>
              </c:pt>
              <c:pt idx="14">
                <c:v>-2.0803949224259544</c:v>
              </c:pt>
              <c:pt idx="15">
                <c:v>-4.4664510913500433</c:v>
              </c:pt>
              <c:pt idx="16">
                <c:v>-2.8126004500160673</c:v>
              </c:pt>
              <c:pt idx="17">
                <c:v>-4.0135069946936834</c:v>
              </c:pt>
              <c:pt idx="18">
                <c:v>-0.49288061336254518</c:v>
              </c:pt>
              <c:pt idx="19">
                <c:v>-4.8920377867746279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9755776"/>
        <c:axId val="149757312"/>
      </c:barChart>
      <c:catAx>
        <c:axId val="14975577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7312"/>
        <c:crosses val="autoZero"/>
        <c:auto val="1"/>
        <c:lblAlgn val="ctr"/>
        <c:lblOffset val="100"/>
        <c:noMultiLvlLbl val="0"/>
      </c:catAx>
      <c:valAx>
        <c:axId val="149757312"/>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577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270771</c:v>
              </c:pt>
              <c:pt idx="1">
                <c:v>56626</c:v>
              </c:pt>
              <c:pt idx="2">
                <c:v>326070</c:v>
              </c:pt>
              <c:pt idx="3">
                <c:v>30146</c:v>
              </c:pt>
              <c:pt idx="4">
                <c:v>54258</c:v>
              </c:pt>
              <c:pt idx="5">
                <c:v>136105</c:v>
              </c:pt>
              <c:pt idx="6">
                <c:v>52039</c:v>
              </c:pt>
              <c:pt idx="7">
                <c:v>180728</c:v>
              </c:pt>
              <c:pt idx="8">
                <c:v>39641</c:v>
              </c:pt>
              <c:pt idx="9">
                <c:v>170638</c:v>
              </c:pt>
              <c:pt idx="10">
                <c:v>871981</c:v>
              </c:pt>
              <c:pt idx="11">
                <c:v>32315</c:v>
              </c:pt>
              <c:pt idx="12">
                <c:v>660115</c:v>
              </c:pt>
              <c:pt idx="13">
                <c:v>145097</c:v>
              </c:pt>
              <c:pt idx="14">
                <c:v>305910</c:v>
              </c:pt>
              <c:pt idx="15">
                <c:v>73397</c:v>
              </c:pt>
              <c:pt idx="16">
                <c:v>47712</c:v>
              </c:pt>
              <c:pt idx="17">
                <c:v>106409</c:v>
              </c:pt>
              <c:pt idx="18">
                <c:v>78877</c:v>
              </c:pt>
              <c:pt idx="19">
                <c:v>76793</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23373</c:v>
              </c:pt>
              <c:pt idx="1">
                <c:v>5190</c:v>
              </c:pt>
              <c:pt idx="2">
                <c:v>27813</c:v>
              </c:pt>
              <c:pt idx="3">
                <c:v>6071</c:v>
              </c:pt>
              <c:pt idx="4">
                <c:v>5792</c:v>
              </c:pt>
              <c:pt idx="5">
                <c:v>14128</c:v>
              </c:pt>
              <c:pt idx="6">
                <c:v>5112</c:v>
              </c:pt>
              <c:pt idx="7">
                <c:v>21120</c:v>
              </c:pt>
              <c:pt idx="8">
                <c:v>5478</c:v>
              </c:pt>
              <c:pt idx="9">
                <c:v>15502</c:v>
              </c:pt>
              <c:pt idx="10">
                <c:v>75382</c:v>
              </c:pt>
              <c:pt idx="11">
                <c:v>3468</c:v>
              </c:pt>
              <c:pt idx="12">
                <c:v>54327</c:v>
              </c:pt>
              <c:pt idx="13">
                <c:v>12239</c:v>
              </c:pt>
              <c:pt idx="14">
                <c:v>25197</c:v>
              </c:pt>
              <c:pt idx="15">
                <c:v>10202</c:v>
              </c:pt>
              <c:pt idx="16">
                <c:v>8652</c:v>
              </c:pt>
              <c:pt idx="17">
                <c:v>12402</c:v>
              </c:pt>
              <c:pt idx="18">
                <c:v>11747</c:v>
              </c:pt>
              <c:pt idx="19">
                <c:v>7365</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246935936"/>
        <c:axId val="246937472"/>
      </c:barChart>
      <c:catAx>
        <c:axId val="24693593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246937472"/>
        <c:crosses val="autoZero"/>
        <c:auto val="1"/>
        <c:lblAlgn val="ctr"/>
        <c:lblOffset val="100"/>
        <c:noMultiLvlLbl val="0"/>
      </c:catAx>
      <c:valAx>
        <c:axId val="246937472"/>
        <c:scaling>
          <c:orientation val="minMax"/>
        </c:scaling>
        <c:delete val="0"/>
        <c:axPos val="l"/>
        <c:numFmt formatCode="#,##0" sourceLinked="1"/>
        <c:majorTickMark val="out"/>
        <c:minorTickMark val="none"/>
        <c:tickLblPos val="nextTo"/>
        <c:crossAx val="24693593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2020-05</c:v>
              </c:pt>
              <c:pt idx="1">
                <c:v>2020-06</c:v>
              </c:pt>
              <c:pt idx="2">
                <c:v>2020-07</c:v>
              </c:pt>
              <c:pt idx="3">
                <c:v>2020-08</c:v>
              </c:pt>
              <c:pt idx="4">
                <c:v>2020-09</c:v>
              </c:pt>
              <c:pt idx="5">
                <c:v>2020-10</c:v>
              </c:pt>
              <c:pt idx="6">
                <c:v>2020-11</c:v>
              </c:pt>
              <c:pt idx="7">
                <c:v>2020-12</c:v>
              </c:pt>
              <c:pt idx="8">
                <c:v>2021-01</c:v>
              </c:pt>
              <c:pt idx="9">
                <c:v>2021-02</c:v>
              </c:pt>
              <c:pt idx="10">
                <c:v>2021-03</c:v>
              </c:pt>
              <c:pt idx="11">
                <c:v>2021-04</c:v>
              </c:pt>
              <c:pt idx="12">
                <c:v>2021-05</c:v>
              </c:pt>
              <c:pt idx="13">
                <c:v>2021-06</c:v>
              </c:pt>
              <c:pt idx="14">
                <c:v>2021-07</c:v>
              </c:pt>
            </c:strLit>
          </c:cat>
          <c:val>
            <c:numLit>
              <c:formatCode>#,##0</c:formatCode>
              <c:ptCount val="15"/>
              <c:pt idx="0">
                <c:v>4034.4428330100004</c:v>
              </c:pt>
              <c:pt idx="1">
                <c:v>5078.4357420100005</c:v>
              </c:pt>
              <c:pt idx="2">
                <c:v>4740.3297510299999</c:v>
              </c:pt>
              <c:pt idx="3">
                <c:v>4358.7314021800003</c:v>
              </c:pt>
              <c:pt idx="4">
                <c:v>4134.1750907199994</c:v>
              </c:pt>
              <c:pt idx="5">
                <c:v>4174.4658769099997</c:v>
              </c:pt>
              <c:pt idx="6">
                <c:v>5998.0680395299996</c:v>
              </c:pt>
              <c:pt idx="7">
                <c:v>5073.6143317899996</c:v>
              </c:pt>
              <c:pt idx="8">
                <c:v>4220.4053227100003</c:v>
              </c:pt>
              <c:pt idx="9">
                <c:v>4211.5111647600006</c:v>
              </c:pt>
              <c:pt idx="10">
                <c:v>4302.0369999099994</c:v>
              </c:pt>
              <c:pt idx="11">
                <c:v>4346.8616205600001</c:v>
              </c:pt>
              <c:pt idx="12">
                <c:v>4470.7771935699993</c:v>
              </c:pt>
              <c:pt idx="13">
                <c:v>5576.4869358400001</c:v>
              </c:pt>
              <c:pt idx="14">
                <c:v>5057.7603183500005</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2020-05</c:v>
              </c:pt>
              <c:pt idx="1">
                <c:v>2020-06</c:v>
              </c:pt>
              <c:pt idx="2">
                <c:v>2020-07</c:v>
              </c:pt>
              <c:pt idx="3">
                <c:v>2020-08</c:v>
              </c:pt>
              <c:pt idx="4">
                <c:v>2020-09</c:v>
              </c:pt>
              <c:pt idx="5">
                <c:v>2020-10</c:v>
              </c:pt>
              <c:pt idx="6">
                <c:v>2020-11</c:v>
              </c:pt>
              <c:pt idx="7">
                <c:v>2020-12</c:v>
              </c:pt>
              <c:pt idx="8">
                <c:v>2021-01</c:v>
              </c:pt>
              <c:pt idx="9">
                <c:v>2021-02</c:v>
              </c:pt>
              <c:pt idx="10">
                <c:v>2021-03</c:v>
              </c:pt>
              <c:pt idx="11">
                <c:v>2021-04</c:v>
              </c:pt>
              <c:pt idx="12">
                <c:v>2021-05</c:v>
              </c:pt>
              <c:pt idx="13">
                <c:v>2021-06</c:v>
              </c:pt>
              <c:pt idx="14">
                <c:v>2021-07</c:v>
              </c:pt>
            </c:strLit>
          </c:cat>
          <c:val>
            <c:numLit>
              <c:formatCode>#,##0</c:formatCode>
              <c:ptCount val="15"/>
              <c:pt idx="0">
                <c:v>1222.07249126699</c:v>
              </c:pt>
              <c:pt idx="1">
                <c:v>1602.33199684393</c:v>
              </c:pt>
              <c:pt idx="2">
                <c:v>1532.5321489368</c:v>
              </c:pt>
              <c:pt idx="3">
                <c:v>1477.7415446647501</c:v>
              </c:pt>
              <c:pt idx="4">
                <c:v>1402.3424287073199</c:v>
              </c:pt>
              <c:pt idx="5">
                <c:v>1417.4056432862999</c:v>
              </c:pt>
              <c:pt idx="6">
                <c:v>2033.0219684573601</c:v>
              </c:pt>
              <c:pt idx="7">
                <c:v>1722.92236806092</c:v>
              </c:pt>
              <c:pt idx="8">
                <c:v>1406.9881731323399</c:v>
              </c:pt>
              <c:pt idx="9">
                <c:v>1371.9961443748</c:v>
              </c:pt>
              <c:pt idx="10">
                <c:v>1414.4990016470201</c:v>
              </c:pt>
              <c:pt idx="11">
                <c:v>1454.7853357374499</c:v>
              </c:pt>
              <c:pt idx="12">
                <c:v>1516.4010022252801</c:v>
              </c:pt>
              <c:pt idx="13">
                <c:v>1893.98087135336</c:v>
              </c:pt>
              <c:pt idx="14">
                <c:v>1715.1509086588198</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586368"/>
        <c:axId val="246596352"/>
      </c:areaChart>
      <c:catAx>
        <c:axId val="246586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96352"/>
        <c:crosses val="autoZero"/>
        <c:auto val="1"/>
        <c:lblAlgn val="ctr"/>
        <c:lblOffset val="100"/>
        <c:noMultiLvlLbl val="0"/>
      </c:catAx>
      <c:valAx>
        <c:axId val="24659635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8636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2020-05</c:v>
              </c:pt>
              <c:pt idx="1">
                <c:v>2020-06</c:v>
              </c:pt>
              <c:pt idx="2">
                <c:v>2020-07</c:v>
              </c:pt>
              <c:pt idx="3">
                <c:v>2020-08</c:v>
              </c:pt>
              <c:pt idx="4">
                <c:v>2020-09</c:v>
              </c:pt>
              <c:pt idx="5">
                <c:v>2020-10</c:v>
              </c:pt>
              <c:pt idx="6">
                <c:v>2020-11</c:v>
              </c:pt>
              <c:pt idx="7">
                <c:v>2020-12</c:v>
              </c:pt>
              <c:pt idx="8">
                <c:v>2021-01</c:v>
              </c:pt>
              <c:pt idx="9">
                <c:v>2021-02</c:v>
              </c:pt>
              <c:pt idx="10">
                <c:v>2021-03</c:v>
              </c:pt>
              <c:pt idx="11">
                <c:v>2021-04</c:v>
              </c:pt>
              <c:pt idx="12">
                <c:v>2021-05</c:v>
              </c:pt>
              <c:pt idx="13">
                <c:v>2021-06</c:v>
              </c:pt>
              <c:pt idx="14">
                <c:v>2021-07</c:v>
              </c:pt>
            </c:strLit>
          </c:cat>
          <c:val>
            <c:numLit>
              <c:formatCode>#,##0.00</c:formatCode>
              <c:ptCount val="15"/>
              <c:pt idx="0">
                <c:v>924.81058462388228</c:v>
              </c:pt>
              <c:pt idx="1">
                <c:v>931.69970929238684</c:v>
              </c:pt>
              <c:pt idx="2">
                <c:v>938.11782811448802</c:v>
              </c:pt>
              <c:pt idx="3">
                <c:v>944.72884692292791</c:v>
              </c:pt>
              <c:pt idx="4">
                <c:v>937.66438442162371</c:v>
              </c:pt>
              <c:pt idx="5">
                <c:v>937.96820210065493</c:v>
              </c:pt>
              <c:pt idx="6">
                <c:v>936.24497654988068</c:v>
              </c:pt>
              <c:pt idx="7">
                <c:v>947.83732491994169</c:v>
              </c:pt>
              <c:pt idx="8">
                <c:v>947.39913007883342</c:v>
              </c:pt>
              <c:pt idx="9">
                <c:v>969.65111125124122</c:v>
              </c:pt>
              <c:pt idx="10">
                <c:v>975.33570206104287</c:v>
              </c:pt>
              <c:pt idx="11">
                <c:v>973.82900401361621</c:v>
              </c:pt>
              <c:pt idx="12">
                <c:v>969.82304415280339</c:v>
              </c:pt>
              <c:pt idx="13">
                <c:v>968.94559251449652</c:v>
              </c:pt>
              <c:pt idx="14">
                <c:v>966.91018038755453</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2020-05</c:v>
              </c:pt>
              <c:pt idx="1">
                <c:v>2020-06</c:v>
              </c:pt>
              <c:pt idx="2">
                <c:v>2020-07</c:v>
              </c:pt>
              <c:pt idx="3">
                <c:v>2020-08</c:v>
              </c:pt>
              <c:pt idx="4">
                <c:v>2020-09</c:v>
              </c:pt>
              <c:pt idx="5">
                <c:v>2020-10</c:v>
              </c:pt>
              <c:pt idx="6">
                <c:v>2020-11</c:v>
              </c:pt>
              <c:pt idx="7">
                <c:v>2020-12</c:v>
              </c:pt>
              <c:pt idx="8">
                <c:v>2021-01</c:v>
              </c:pt>
              <c:pt idx="9">
                <c:v>2021-02</c:v>
              </c:pt>
              <c:pt idx="10">
                <c:v>2021-03</c:v>
              </c:pt>
              <c:pt idx="11">
                <c:v>2021-04</c:v>
              </c:pt>
              <c:pt idx="12">
                <c:v>2021-05</c:v>
              </c:pt>
              <c:pt idx="13">
                <c:v>2021-06</c:v>
              </c:pt>
              <c:pt idx="14">
                <c:v>2021-07</c:v>
              </c:pt>
            </c:strLit>
          </c:cat>
          <c:val>
            <c:numLit>
              <c:formatCode>#,##0.00</c:formatCode>
              <c:ptCount val="15"/>
              <c:pt idx="0">
                <c:v>277.56359492830421</c:v>
              </c:pt>
              <c:pt idx="1">
                <c:v>291.36790703800278</c:v>
              </c:pt>
              <c:pt idx="2">
                <c:v>303.0474322035617</c:v>
              </c:pt>
              <c:pt idx="3">
                <c:v>320.0348565689215</c:v>
              </c:pt>
              <c:pt idx="4">
                <c:v>317.88794820865314</c:v>
              </c:pt>
              <c:pt idx="5">
                <c:v>318.27604644864823</c:v>
              </c:pt>
              <c:pt idx="6">
                <c:v>317.39310840533489</c:v>
              </c:pt>
              <c:pt idx="7">
                <c:v>321.6559614827213</c:v>
              </c:pt>
              <c:pt idx="8">
                <c:v>315.58771222813755</c:v>
              </c:pt>
              <c:pt idx="9">
                <c:v>314.68817308306637</c:v>
              </c:pt>
              <c:pt idx="10">
                <c:v>319.29792455042127</c:v>
              </c:pt>
              <c:pt idx="11">
                <c:v>325.40518040284621</c:v>
              </c:pt>
              <c:pt idx="12">
                <c:v>328.60937434591773</c:v>
              </c:pt>
              <c:pt idx="13">
                <c:v>328.74017341973308</c:v>
              </c:pt>
              <c:pt idx="14">
                <c:v>327.72900795219357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315264"/>
        <c:axId val="246325248"/>
      </c:areaChart>
      <c:catAx>
        <c:axId val="2463152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25248"/>
        <c:crosses val="autoZero"/>
        <c:auto val="1"/>
        <c:lblAlgn val="ctr"/>
        <c:lblOffset val="100"/>
        <c:noMultiLvlLbl val="0"/>
      </c:catAx>
      <c:valAx>
        <c:axId val="246325248"/>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15264"/>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232452</c:v>
              </c:pt>
              <c:pt idx="1">
                <c:v>47741</c:v>
              </c:pt>
              <c:pt idx="2">
                <c:v>296213</c:v>
              </c:pt>
              <c:pt idx="3">
                <c:v>24933</c:v>
              </c:pt>
              <c:pt idx="4">
                <c:v>45386</c:v>
              </c:pt>
              <c:pt idx="5">
                <c:v>115303</c:v>
              </c:pt>
              <c:pt idx="6">
                <c:v>43881</c:v>
              </c:pt>
              <c:pt idx="7">
                <c:v>152241</c:v>
              </c:pt>
              <c:pt idx="8">
                <c:v>32880</c:v>
              </c:pt>
              <c:pt idx="9">
                <c:v>151083</c:v>
              </c:pt>
              <c:pt idx="10">
                <c:v>1318318</c:v>
              </c:pt>
              <c:pt idx="11">
                <c:v>28387</c:v>
              </c:pt>
              <c:pt idx="12">
                <c:v>666923</c:v>
              </c:pt>
              <c:pt idx="13">
                <c:v>111152</c:v>
              </c:pt>
              <c:pt idx="14">
                <c:v>186015</c:v>
              </c:pt>
              <c:pt idx="15">
                <c:v>65185</c:v>
              </c:pt>
              <c:pt idx="16">
                <c:v>41445</c:v>
              </c:pt>
              <c:pt idx="17">
                <c:v>91233</c:v>
              </c:pt>
              <c:pt idx="18">
                <c:v>71918</c:v>
              </c:pt>
              <c:pt idx="19">
                <c:v>72107</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247533952"/>
        <c:axId val="247535488"/>
      </c:barChart>
      <c:catAx>
        <c:axId val="247533952"/>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247535488"/>
        <c:crosses val="autoZero"/>
        <c:auto val="1"/>
        <c:lblAlgn val="ctr"/>
        <c:lblOffset val="100"/>
        <c:noMultiLvlLbl val="0"/>
      </c:catAx>
      <c:valAx>
        <c:axId val="247535488"/>
        <c:scaling>
          <c:orientation val="minMax"/>
        </c:scaling>
        <c:delete val="0"/>
        <c:axPos val="l"/>
        <c:numFmt formatCode="#,##0" sourceLinked="1"/>
        <c:majorTickMark val="out"/>
        <c:minorTickMark val="none"/>
        <c:tickLblPos val="nextTo"/>
        <c:crossAx val="247533952"/>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246507008"/>
        <c:axId val="246508544"/>
      </c:lineChart>
      <c:catAx>
        <c:axId val="246507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508544"/>
        <c:crosses val="autoZero"/>
        <c:auto val="1"/>
        <c:lblAlgn val="ctr"/>
        <c:lblOffset val="100"/>
        <c:tickLblSkip val="6"/>
        <c:tickMarkSkip val="1"/>
        <c:noMultiLvlLbl val="0"/>
      </c:catAx>
      <c:valAx>
        <c:axId val="2465085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50700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-0.79669586031532547</c:v>
              </c:pt>
              <c:pt idx="1">
                <c:v>-0.81131665467950009</c:v>
              </c:pt>
              <c:pt idx="2">
                <c:v>-1.2087148148029052</c:v>
              </c:pt>
              <c:pt idx="3">
                <c:v>-1.3730836358941787</c:v>
              </c:pt>
              <c:pt idx="4">
                <c:v>-1.6381077176719432</c:v>
              </c:pt>
              <c:pt idx="5">
                <c:v>-1.3806120765474228</c:v>
              </c:pt>
              <c:pt idx="6">
                <c:v>-1.0454148983651801</c:v>
              </c:pt>
              <c:pt idx="7">
                <c:v>-0.57802499108816607</c:v>
              </c:pt>
              <c:pt idx="8">
                <c:v>-0.35085583426044381</c:v>
              </c:pt>
              <c:pt idx="9">
                <c:v>-6.7510374709818868E-2</c:v>
              </c:pt>
              <c:pt idx="10">
                <c:v>0.10644377655103041</c:v>
              </c:pt>
              <c:pt idx="11">
                <c:v>0.30829080418545934</c:v>
              </c:pt>
              <c:pt idx="12">
                <c:v>0.36830664600614321</c:v>
              </c:pt>
              <c:pt idx="13">
                <c:v>0.20869264215647737</c:v>
              </c:pt>
              <c:pt idx="14">
                <c:v>8.3597388039171633E-2</c:v>
              </c:pt>
              <c:pt idx="15">
                <c:v>0.20660919707748432</c:v>
              </c:pt>
              <c:pt idx="16">
                <c:v>0.73526036975197973</c:v>
              </c:pt>
              <c:pt idx="17">
                <c:v>1.1334733999307869</c:v>
              </c:pt>
              <c:pt idx="18">
                <c:v>1.3481154672382127</c:v>
              </c:pt>
              <c:pt idx="19">
                <c:v>1.3486563025678071</c:v>
              </c:pt>
              <c:pt idx="20">
                <c:v>1.2183834453390823</c:v>
              </c:pt>
              <c:pt idx="21">
                <c:v>0.96496077126945123</c:v>
              </c:pt>
              <c:pt idx="22">
                <c:v>0.70932556854319218</c:v>
              </c:pt>
              <c:pt idx="23">
                <c:v>0.56835722866375815</c:v>
              </c:pt>
              <c:pt idx="24">
                <c:v>0.57559070521122579</c:v>
              </c:pt>
              <c:pt idx="25">
                <c:v>0.58044183641780123</c:v>
              </c:pt>
              <c:pt idx="26">
                <c:v>0.66453179581437649</c:v>
              </c:pt>
              <c:pt idx="27">
                <c:v>0.62181952511522354</c:v>
              </c:pt>
              <c:pt idx="28">
                <c:v>0.51272934093270217</c:v>
              </c:pt>
              <c:pt idx="29">
                <c:v>0.3889963258636584</c:v>
              </c:pt>
              <c:pt idx="30">
                <c:v>-4.6134641335484304E-2</c:v>
              </c:pt>
              <c:pt idx="31">
                <c:v>-0.26091067084057973</c:v>
              </c:pt>
              <c:pt idx="32">
                <c:v>-0.45807055830073951</c:v>
              </c:pt>
              <c:pt idx="33">
                <c:v>-0.33981409014436098</c:v>
              </c:pt>
              <c:pt idx="34">
                <c:v>-0.36868959211501329</c:v>
              </c:pt>
              <c:pt idx="35">
                <c:v>7.5895531712219869E-2</c:v>
              </c:pt>
              <c:pt idx="36">
                <c:v>0.22877306355137353</c:v>
              </c:pt>
              <c:pt idx="37">
                <c:v>0.5507505631414642</c:v>
              </c:pt>
              <c:pt idx="38">
                <c:v>0.10666212822846577</c:v>
              </c:pt>
              <c:pt idx="39">
                <c:v>0.24922311243964923</c:v>
              </c:pt>
              <c:pt idx="40">
                <c:v>0.13162868565445035</c:v>
              </c:pt>
              <c:pt idx="41">
                <c:v>0.77293775712403834</c:v>
              </c:pt>
              <c:pt idx="42">
                <c:v>1.0633337584810023</c:v>
              </c:pt>
              <c:pt idx="43">
                <c:v>1.2475120520546568</c:v>
              </c:pt>
              <c:pt idx="44">
                <c:v>1.063143900316597</c:v>
              </c:pt>
              <c:pt idx="45">
                <c:v>1.1291859200562737</c:v>
              </c:pt>
              <c:pt idx="46">
                <c:v>1.2998628704900259</c:v>
              </c:pt>
              <c:pt idx="47">
                <c:v>1.2060929886700797</c:v>
              </c:pt>
              <c:pt idx="48">
                <c:v>1.0519314839959584</c:v>
              </c:pt>
              <c:pt idx="49">
                <c:v>1.021100532245778</c:v>
              </c:pt>
              <c:pt idx="50">
                <c:v>1.2124121506531484</c:v>
              </c:pt>
              <c:pt idx="51">
                <c:v>1.3305546271331044</c:v>
              </c:pt>
              <c:pt idx="52">
                <c:v>1.4611946220979029</c:v>
              </c:pt>
              <c:pt idx="53">
                <c:v>1.5823295113089313</c:v>
              </c:pt>
              <c:pt idx="54">
                <c:v>1.5544704219314023</c:v>
              </c:pt>
              <c:pt idx="55">
                <c:v>1.5430473167580832</c:v>
              </c:pt>
              <c:pt idx="56">
                <c:v>1.4827270269244952</c:v>
              </c:pt>
              <c:pt idx="57">
                <c:v>1.4888335805920094</c:v>
              </c:pt>
              <c:pt idx="58">
                <c:v>1.5550814711108636</c:v>
              </c:pt>
              <c:pt idx="59">
                <c:v>1.6398795408229483</c:v>
              </c:pt>
              <c:pt idx="60">
                <c:v>1.6190518797504272</c:v>
              </c:pt>
              <c:pt idx="61">
                <c:v>1.5780579312107277</c:v>
              </c:pt>
              <c:pt idx="62">
                <c:v>1.5657323586891765</c:v>
              </c:pt>
              <c:pt idx="63">
                <c:v>1.5587781328813344</c:v>
              </c:pt>
              <c:pt idx="64">
                <c:v>1.3763401630673551</c:v>
              </c:pt>
              <c:pt idx="65">
                <c:v>0.84539923420126273</c:v>
              </c:pt>
              <c:pt idx="66">
                <c:v>0.4257015022464764</c:v>
              </c:pt>
              <c:pt idx="67">
                <c:v>0.19348867680002696</c:v>
              </c:pt>
              <c:pt idx="68">
                <c:v>-6.9879562547452312E-2</c:v>
              </c:pt>
              <c:pt idx="69">
                <c:v>-0.65749382582112448</c:v>
              </c:pt>
              <c:pt idx="70">
                <c:v>-1.6534676758408104</c:v>
              </c:pt>
              <c:pt idx="71">
                <c:v>-2.3484901604308148</c:v>
              </c:pt>
              <c:pt idx="72">
                <c:v>-2.867580792932436</c:v>
              </c:pt>
              <c:pt idx="73">
                <c:v>-3.3515836739376748</c:v>
              </c:pt>
              <c:pt idx="74">
                <c:v>-3.6372597673175036</c:v>
              </c:pt>
              <c:pt idx="75">
                <c:v>-3.8349478699193877</c:v>
              </c:pt>
              <c:pt idx="76">
                <c:v>-3.4466411503446794</c:v>
              </c:pt>
              <c:pt idx="77">
                <c:v>-3.0991991075169811</c:v>
              </c:pt>
              <c:pt idx="78">
                <c:v>-2.4355509350237012</c:v>
              </c:pt>
              <c:pt idx="79">
                <c:v>-1.7671419032227687</c:v>
              </c:pt>
              <c:pt idx="80">
                <c:v>-1.1346454214244068</c:v>
              </c:pt>
              <c:pt idx="81">
                <c:v>-0.60456317931781633</c:v>
              </c:pt>
              <c:pt idx="82">
                <c:v>-0.46168682755486823</c:v>
              </c:pt>
              <c:pt idx="83">
                <c:v>-0.30226521083214586</c:v>
              </c:pt>
              <c:pt idx="84">
                <c:v>-0.32210882141903691</c:v>
              </c:pt>
              <c:pt idx="85">
                <c:v>-0.36114108011872836</c:v>
              </c:pt>
              <c:pt idx="86">
                <c:v>-0.3254304622175937</c:v>
              </c:pt>
              <c:pt idx="87">
                <c:v>-7.8088234867459971E-2</c:v>
              </c:pt>
              <c:pt idx="88">
                <c:v>0.11282815265721176</c:v>
              </c:pt>
              <c:pt idx="89">
                <c:v>0.14466537902712209</c:v>
              </c:pt>
              <c:pt idx="90">
                <c:v>-4.4569142820586292E-2</c:v>
              </c:pt>
              <c:pt idx="91">
                <c:v>-0.15189628479587211</c:v>
              </c:pt>
              <c:pt idx="92">
                <c:v>-0.19841468598096201</c:v>
              </c:pt>
              <c:pt idx="93">
                <c:v>-0.40811717360382754</c:v>
              </c:pt>
              <c:pt idx="94">
                <c:v>-0.52425128912898777</c:v>
              </c:pt>
              <c:pt idx="95">
                <c:v>-0.89512617321645693</c:v>
              </c:pt>
              <c:pt idx="96">
                <c:v>-1.0070731696216952</c:v>
              </c:pt>
              <c:pt idx="97">
                <c:v>-1.2489567916976594</c:v>
              </c:pt>
              <c:pt idx="98">
                <c:v>-1.4359020536541671</c:v>
              </c:pt>
              <c:pt idx="99">
                <c:v>-1.9194914523553845</c:v>
              </c:pt>
              <c:pt idx="100">
                <c:v>-2.3177735657683067</c:v>
              </c:pt>
              <c:pt idx="101">
                <c:v>-2.6435789850046403</c:v>
              </c:pt>
              <c:pt idx="102">
                <c:v>-2.7692675057412512</c:v>
              </c:pt>
              <c:pt idx="103">
                <c:v>-2.9976931664952238</c:v>
              </c:pt>
              <c:pt idx="104">
                <c:v>-3.323748627025473</c:v>
              </c:pt>
              <c:pt idx="105">
                <c:v>-3.5772373208204709</c:v>
              </c:pt>
              <c:pt idx="106">
                <c:v>-3.9719379251863889</c:v>
              </c:pt>
              <c:pt idx="107">
                <c:v>-4.240127444074238</c:v>
              </c:pt>
              <c:pt idx="108">
                <c:v>-4.5562887054246444</c:v>
              </c:pt>
              <c:pt idx="109">
                <c:v>-4.652828479198269</c:v>
              </c:pt>
              <c:pt idx="110">
                <c:v>-4.7330355072297454</c:v>
              </c:pt>
              <c:pt idx="111">
                <c:v>-4.5890193908440402</c:v>
              </c:pt>
              <c:pt idx="112">
                <c:v>-4.660306290665563</c:v>
              </c:pt>
              <c:pt idx="113">
                <c:v>-4.5327606146381871</c:v>
              </c:pt>
              <c:pt idx="114">
                <c:v>-4.54750461309823</c:v>
              </c:pt>
              <c:pt idx="115">
                <c:v>-4.2749580947503452</c:v>
              </c:pt>
              <c:pt idx="116">
                <c:v>-4.4237533669034477</c:v>
              </c:pt>
              <c:pt idx="117">
                <c:v>-4.733672718381464</c:v>
              </c:pt>
              <c:pt idx="118">
                <c:v>-4.8985935610565026</c:v>
              </c:pt>
              <c:pt idx="119">
                <c:v>-4.755590790283919</c:v>
              </c:pt>
              <c:pt idx="120">
                <c:v>-4.6016966082734196</c:v>
              </c:pt>
              <c:pt idx="121">
                <c:v>-4.518247783346502</c:v>
              </c:pt>
              <c:pt idx="122">
                <c:v>-4.3900585725651791</c:v>
              </c:pt>
              <c:pt idx="123">
                <c:v>-4.1321297352609703</c:v>
              </c:pt>
              <c:pt idx="124">
                <c:v>-3.8176270565119435</c:v>
              </c:pt>
              <c:pt idx="125">
                <c:v>-3.4789744801135516</c:v>
              </c:pt>
              <c:pt idx="126">
                <c:v>-3.0895286986358164</c:v>
              </c:pt>
              <c:pt idx="127">
                <c:v>-2.5652047091148855</c:v>
              </c:pt>
              <c:pt idx="128">
                <c:v>-2.1160759735011845</c:v>
              </c:pt>
              <c:pt idx="129">
                <c:v>-1.6882109780560164</c:v>
              </c:pt>
              <c:pt idx="130">
                <c:v>-1.2903866107334407</c:v>
              </c:pt>
              <c:pt idx="131">
                <c:v>-0.80368175639655826</c:v>
              </c:pt>
              <c:pt idx="132">
                <c:v>-0.41060785706998215</c:v>
              </c:pt>
              <c:pt idx="133">
                <c:v>-7.9086471026572874E-2</c:v>
              </c:pt>
              <c:pt idx="134">
                <c:v>0.13904816667173001</c:v>
              </c:pt>
              <c:pt idx="135">
                <c:v>0.22496169496933044</c:v>
              </c:pt>
              <c:pt idx="136">
                <c:v>0.31714191788816004</c:v>
              </c:pt>
              <c:pt idx="137">
                <c:v>0.41025678278199079</c:v>
              </c:pt>
              <c:pt idx="138">
                <c:v>0.64651567210573702</c:v>
              </c:pt>
              <c:pt idx="139">
                <c:v>0.7670400276341367</c:v>
              </c:pt>
              <c:pt idx="140">
                <c:v>0.79269889544542405</c:v>
              </c:pt>
              <c:pt idx="141">
                <c:v>0.93548460365794828</c:v>
              </c:pt>
              <c:pt idx="142">
                <c:v>0.87788118923264324</c:v>
              </c:pt>
              <c:pt idx="143">
                <c:v>0.85033201908263356</c:v>
              </c:pt>
              <c:pt idx="144">
                <c:v>0.98532563745347901</c:v>
              </c:pt>
              <c:pt idx="145">
                <c:v>1.0166628659736794</c:v>
              </c:pt>
              <c:pt idx="146">
                <c:v>1.2481725238567287</c:v>
              </c:pt>
              <c:pt idx="147">
                <c:v>1.3436508021596676</c:v>
              </c:pt>
              <c:pt idx="148">
                <c:v>1.658268340923998</c:v>
              </c:pt>
              <c:pt idx="149">
                <c:v>1.7182519615896317</c:v>
              </c:pt>
              <c:pt idx="150">
                <c:v>1.7780107201593984</c:v>
              </c:pt>
              <c:pt idx="151">
                <c:v>1.7790022456721164</c:v>
              </c:pt>
              <c:pt idx="152">
                <c:v>1.8354163509782973</c:v>
              </c:pt>
              <c:pt idx="153">
                <c:v>1.6346514859813051</c:v>
              </c:pt>
              <c:pt idx="154">
                <c:v>1.5147956650777041</c:v>
              </c:pt>
              <c:pt idx="155">
                <c:v>1.4151927736505716</c:v>
              </c:pt>
              <c:pt idx="156">
                <c:v>1.4523359673735996</c:v>
              </c:pt>
              <c:pt idx="157">
                <c:v>1.4045476574466504</c:v>
              </c:pt>
              <c:pt idx="158">
                <c:v>1.3966841666056542</c:v>
              </c:pt>
              <c:pt idx="159">
                <c:v>1.5089090859793954</c:v>
              </c:pt>
              <c:pt idx="160">
                <c:v>1.4853510956498408</c:v>
              </c:pt>
              <c:pt idx="161">
                <c:v>1.4761467470261318</c:v>
              </c:pt>
              <c:pt idx="162">
                <c:v>1.4103108677890674</c:v>
              </c:pt>
              <c:pt idx="163">
                <c:v>1.5686057230091803</c:v>
              </c:pt>
              <c:pt idx="164">
                <c:v>1.6395592730019373</c:v>
              </c:pt>
              <c:pt idx="165">
                <c:v>1.6696515445267406</c:v>
              </c:pt>
              <c:pt idx="166">
                <c:v>1.7273425326725516</c:v>
              </c:pt>
              <c:pt idx="167">
                <c:v>1.8465346970061542</c:v>
              </c:pt>
              <c:pt idx="168">
                <c:v>1.9579313142504329</c:v>
              </c:pt>
              <c:pt idx="169">
                <c:v>2.0993048219755557</c:v>
              </c:pt>
              <c:pt idx="170">
                <c:v>2.1801740295476448</c:v>
              </c:pt>
              <c:pt idx="171">
                <c:v>2.3321018277356815</c:v>
              </c:pt>
              <c:pt idx="172">
                <c:v>2.4070954869249812</c:v>
              </c:pt>
              <c:pt idx="173">
                <c:v>2.5157001499275662</c:v>
              </c:pt>
              <c:pt idx="174">
                <c:v>2.533446424259961</c:v>
              </c:pt>
              <c:pt idx="175">
                <c:v>2.4481011452999533</c:v>
              </c:pt>
              <c:pt idx="176">
                <c:v>2.512533723575662</c:v>
              </c:pt>
              <c:pt idx="177">
                <c:v>2.5654509732699</c:v>
              </c:pt>
              <c:pt idx="178">
                <c:v>2.6779101220427579</c:v>
              </c:pt>
              <c:pt idx="179">
                <c:v>2.6650788465946622</c:v>
              </c:pt>
              <c:pt idx="180">
                <c:v>2.6608799212840006</c:v>
              </c:pt>
              <c:pt idx="181">
                <c:v>2.6137557108295004</c:v>
              </c:pt>
              <c:pt idx="182">
                <c:v>2.5679263663036078</c:v>
              </c:pt>
              <c:pt idx="183">
                <c:v>2.4975541498687748</c:v>
              </c:pt>
              <c:pt idx="184">
                <c:v>2.5047195954003012</c:v>
              </c:pt>
              <c:pt idx="185">
                <c:v>2.5558946416447368</c:v>
              </c:pt>
              <c:pt idx="186">
                <c:v>2.5459179825846929</c:v>
              </c:pt>
              <c:pt idx="187">
                <c:v>2.6138127839982621</c:v>
              </c:pt>
              <c:pt idx="188">
                <c:v>2.5556037350720553</c:v>
              </c:pt>
              <c:pt idx="189">
                <c:v>2.5726129469947367</c:v>
              </c:pt>
              <c:pt idx="190">
                <c:v>2.509359587129286</c:v>
              </c:pt>
              <c:pt idx="191">
                <c:v>2.5773443701440835</c:v>
              </c:pt>
              <c:pt idx="192">
                <c:v>2.5911407819673897</c:v>
              </c:pt>
              <c:pt idx="193">
                <c:v>2.746280462352964</c:v>
              </c:pt>
              <c:pt idx="194">
                <c:v>2.7093412804455195</c:v>
              </c:pt>
              <c:pt idx="195">
                <c:v>2.632122495176306</c:v>
              </c:pt>
              <c:pt idx="196">
                <c:v>2.3795283382554744</c:v>
              </c:pt>
              <c:pt idx="197">
                <c:v>2.3079766282907839</c:v>
              </c:pt>
              <c:pt idx="198">
                <c:v>2.2509869605974973</c:v>
              </c:pt>
              <c:pt idx="199">
                <c:v>2.1679790902845624</c:v>
              </c:pt>
              <c:pt idx="200">
                <c:v>2.0146430080385103</c:v>
              </c:pt>
              <c:pt idx="201">
                <c:v>1.8854405317117116</c:v>
              </c:pt>
              <c:pt idx="202">
                <c:v>1.9581300900979073</c:v>
              </c:pt>
              <c:pt idx="203">
                <c:v>1.9785672921881456</c:v>
              </c:pt>
              <c:pt idx="204">
                <c:v>2.1554462606485405</c:v>
              </c:pt>
              <c:pt idx="205">
                <c:v>2.2376821611168851</c:v>
              </c:pt>
              <c:pt idx="206">
                <c:v>1.87727576502372</c:v>
              </c:pt>
              <c:pt idx="207">
                <c:v>-1.1721676693837437</c:v>
              </c:pt>
              <c:pt idx="208">
                <c:v>-4.2097653332779901</c:v>
              </c:pt>
              <c:pt idx="209">
                <c:v>-5.7377720940228247</c:v>
              </c:pt>
              <c:pt idx="210">
                <c:v>-4.2102630365177038</c:v>
              </c:pt>
              <c:pt idx="211">
                <c:v>-2.3280139043729253</c:v>
              </c:pt>
              <c:pt idx="212">
                <c:v>-1.3882201467393696</c:v>
              </c:pt>
              <c:pt idx="213">
                <c:v>-0.72189214593332918</c:v>
              </c:pt>
              <c:pt idx="214">
                <c:v>-0.77473257501718318</c:v>
              </c:pt>
              <c:pt idx="215">
                <c:v>-0.75702431350976129</c:v>
              </c:pt>
              <c:pt idx="216">
                <c:v>-1.0689067878416234</c:v>
              </c:pt>
              <c:pt idx="217">
                <c:v>-1.398583029036409</c:v>
              </c:pt>
              <c:pt idx="218">
                <c:v>-1.4287266805376235</c:v>
              </c:pt>
              <c:pt idx="219">
                <c:v>-0.77341502662850981</c:v>
              </c:pt>
              <c:pt idx="220">
                <c:v>0.54104594249654236</c:v>
              </c:pt>
              <c:pt idx="221">
                <c:v>1.5702967646851351</c:v>
              </c:pt>
              <c:pt idx="222">
                <c:v>1.7740810451391518</c:v>
              </c:pt>
              <c:pt idx="223">
                <c:v>1.798885341637944</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246424320"/>
        <c:axId val="246426240"/>
      </c:lineChart>
      <c:catAx>
        <c:axId val="2464243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26240"/>
        <c:crosses val="autoZero"/>
        <c:auto val="1"/>
        <c:lblAlgn val="ctr"/>
        <c:lblOffset val="100"/>
        <c:tickLblSkip val="1"/>
        <c:tickMarkSkip val="1"/>
        <c:noMultiLvlLbl val="0"/>
      </c:catAx>
      <c:valAx>
        <c:axId val="24642624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243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0.000</c:formatCode>
              <c:ptCount val="22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246454912"/>
        <c:axId val="246477184"/>
      </c:lineChart>
      <c:catAx>
        <c:axId val="24645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77184"/>
        <c:crosses val="autoZero"/>
        <c:auto val="1"/>
        <c:lblAlgn val="ctr"/>
        <c:lblOffset val="100"/>
        <c:tickLblSkip val="1"/>
        <c:tickMarkSkip val="1"/>
        <c:noMultiLvlLbl val="0"/>
      </c:catAx>
      <c:valAx>
        <c:axId val="2464771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549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247416704"/>
        <c:axId val="247418240"/>
      </c:lineChart>
      <c:catAx>
        <c:axId val="2474167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418240"/>
        <c:crosses val="autoZero"/>
        <c:auto val="1"/>
        <c:lblAlgn val="ctr"/>
        <c:lblOffset val="100"/>
        <c:tickLblSkip val="6"/>
        <c:tickMarkSkip val="1"/>
        <c:noMultiLvlLbl val="0"/>
      </c:catAx>
      <c:valAx>
        <c:axId val="2474182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41670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0.000</c:formatCode>
              <c:ptCount val="22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47924608"/>
        <c:axId val="2479261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47948416"/>
        <c:axId val="247949952"/>
      </c:lineChart>
      <c:catAx>
        <c:axId val="247924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926144"/>
        <c:crosses val="autoZero"/>
        <c:auto val="1"/>
        <c:lblAlgn val="ctr"/>
        <c:lblOffset val="100"/>
        <c:tickLblSkip val="1"/>
        <c:tickMarkSkip val="1"/>
        <c:noMultiLvlLbl val="0"/>
      </c:catAx>
      <c:valAx>
        <c:axId val="2479261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924608"/>
        <c:crosses val="autoZero"/>
        <c:crossBetween val="between"/>
        <c:majorUnit val="100"/>
        <c:minorUnit val="100"/>
      </c:valAx>
      <c:catAx>
        <c:axId val="247948416"/>
        <c:scaling>
          <c:orientation val="minMax"/>
        </c:scaling>
        <c:delete val="1"/>
        <c:axPos val="b"/>
        <c:numFmt formatCode="General" sourceLinked="1"/>
        <c:majorTickMark val="out"/>
        <c:minorTickMark val="none"/>
        <c:tickLblPos val="none"/>
        <c:crossAx val="247949952"/>
        <c:crosses val="autoZero"/>
        <c:auto val="1"/>
        <c:lblAlgn val="ctr"/>
        <c:lblOffset val="100"/>
        <c:noMultiLvlLbl val="0"/>
      </c:catAx>
      <c:valAx>
        <c:axId val="24794995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479484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5">
                <c:v> </c:v>
              </c:pt>
              <c:pt idx="226">
                <c:v> </c:v>
              </c:pt>
              <c:pt idx="227">
                <c:v> </c:v>
              </c:pt>
              <c:pt idx="228">
                <c:v> </c:v>
              </c:pt>
              <c:pt idx="229">
                <c:v> </c:v>
              </c:pt>
              <c:pt idx="230">
                <c:v> </c:v>
              </c:pt>
              <c:pt idx="231">
                <c:v> </c:v>
              </c:pt>
              <c:pt idx="232">
                <c:v> </c:v>
              </c:pt>
              <c:pt idx="233">
                <c:v> </c:v>
              </c:pt>
              <c:pt idx="234">
                <c:v> </c:v>
              </c:pt>
            </c:strLit>
          </c:cat>
          <c:val>
            <c:numLit>
              <c:formatCode>0.0</c:formatCode>
              <c:ptCount val="224"/>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248034048"/>
        <c:axId val="248035584"/>
      </c:lineChart>
      <c:catAx>
        <c:axId val="248034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8035584"/>
        <c:crosses val="autoZero"/>
        <c:auto val="1"/>
        <c:lblAlgn val="ctr"/>
        <c:lblOffset val="100"/>
        <c:tickLblSkip val="1"/>
        <c:tickMarkSkip val="1"/>
        <c:noMultiLvlLbl val="0"/>
      </c:catAx>
      <c:valAx>
        <c:axId val="2480355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8034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0.84615384615384615</c:v>
                </c:pt>
                <c:pt idx="1">
                  <c:v>0.98387096774193539</c:v>
                </c:pt>
                <c:pt idx="2">
                  <c:v>1.0169491525423728</c:v>
                </c:pt>
                <c:pt idx="3">
                  <c:v>1.2608695652173914</c:v>
                </c:pt>
                <c:pt idx="4">
                  <c:v>1.1475409836065575</c:v>
                </c:pt>
                <c:pt idx="5">
                  <c:v>1.4545454545454546</c:v>
                </c:pt>
                <c:pt idx="6">
                  <c:v>1.3495934959349594</c:v>
                </c:pt>
                <c:pt idx="7">
                  <c:v>0.89855072463768115</c:v>
                </c:pt>
                <c:pt idx="8">
                  <c:v>1.012820512820513</c:v>
                </c:pt>
                <c:pt idx="9">
                  <c:v>1.0256410256410258</c:v>
                </c:pt>
                <c:pt idx="10">
                  <c:v>1.6228070175438596</c:v>
                </c:pt>
                <c:pt idx="11">
                  <c:v>0.98461538461538467</c:v>
                </c:pt>
                <c:pt idx="12">
                  <c:v>1.2771084337349397</c:v>
                </c:pt>
                <c:pt idx="13">
                  <c:v>0.6777777777777777</c:v>
                </c:pt>
                <c:pt idx="14">
                  <c:v>0.91139240506329111</c:v>
                </c:pt>
                <c:pt idx="15">
                  <c:v>1.1296296296296295</c:v>
                </c:pt>
                <c:pt idx="16">
                  <c:v>0.65789473684210531</c:v>
                </c:pt>
                <c:pt idx="17">
                  <c:v>1.1379310344827587</c:v>
                </c:pt>
                <c:pt idx="18">
                  <c:v>1.2758620689655173</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47277056"/>
        <c:axId val="247278592"/>
      </c:radarChart>
      <c:catAx>
        <c:axId val="247277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47278592"/>
        <c:crosses val="autoZero"/>
        <c:auto val="0"/>
        <c:lblAlgn val="ctr"/>
        <c:lblOffset val="100"/>
        <c:noMultiLvlLbl val="0"/>
      </c:catAx>
      <c:valAx>
        <c:axId val="247278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47277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28575</xdr:colOff>
      <xdr:row>14</xdr:row>
      <xdr:rowOff>57150</xdr:rowOff>
    </xdr:from>
    <xdr:to>
      <xdr:col>7</xdr:col>
      <xdr:colOff>542925</xdr:colOff>
      <xdr:row>27</xdr:row>
      <xdr:rowOff>95250</xdr:rowOff>
    </xdr:to>
    <xdr:pic>
      <xdr:nvPicPr>
        <xdr:cNvPr id="10" name="Imagem 9"/>
        <xdr:cNvPicPr>
          <a:picLocks noChangeAspect="1"/>
        </xdr:cNvPicPr>
      </xdr:nvPicPr>
      <xdr:blipFill>
        <a:blip xmlns:r="http://schemas.openxmlformats.org/officeDocument/2006/relationships" r:embed="rId1"/>
        <a:stretch>
          <a:fillRect/>
        </a:stretch>
      </xdr:blipFill>
      <xdr:spPr>
        <a:xfrm>
          <a:off x="266700" y="2809875"/>
          <a:ext cx="2990850" cy="2266950"/>
        </a:xfrm>
        <a:prstGeom prst="rect">
          <a:avLst/>
        </a:prstGeom>
      </xdr:spPr>
    </xdr:pic>
    <xdr:clientData/>
  </xdr:twoCellAnchor>
  <xdr:twoCellAnchor editAs="oneCell">
    <xdr:from>
      <xdr:col>9</xdr:col>
      <xdr:colOff>38100</xdr:colOff>
      <xdr:row>14</xdr:row>
      <xdr:rowOff>38100</xdr:rowOff>
    </xdr:from>
    <xdr:to>
      <xdr:col>14</xdr:col>
      <xdr:colOff>552450</xdr:colOff>
      <xdr:row>27</xdr:row>
      <xdr:rowOff>76200</xdr:rowOff>
    </xdr:to>
    <xdr:pic>
      <xdr:nvPicPr>
        <xdr:cNvPr id="11" name="Imagem 10"/>
        <xdr:cNvPicPr>
          <a:picLocks noChangeAspect="1"/>
        </xdr:cNvPicPr>
      </xdr:nvPicPr>
      <xdr:blipFill>
        <a:blip xmlns:r="http://schemas.openxmlformats.org/officeDocument/2006/relationships" r:embed="rId2"/>
        <a:stretch>
          <a:fillRect/>
        </a:stretch>
      </xdr:blipFill>
      <xdr:spPr>
        <a:xfrm>
          <a:off x="3457575" y="2790825"/>
          <a:ext cx="2990850" cy="2266950"/>
        </a:xfrm>
        <a:prstGeom prst="rect">
          <a:avLst/>
        </a:prstGeom>
      </xdr:spPr>
    </xdr:pic>
    <xdr:clientData/>
  </xdr:twoCellAnchor>
  <xdr:twoCellAnchor editAs="oneCell">
    <xdr:from>
      <xdr:col>2</xdr:col>
      <xdr:colOff>133350</xdr:colOff>
      <xdr:row>42</xdr:row>
      <xdr:rowOff>66675</xdr:rowOff>
    </xdr:from>
    <xdr:to>
      <xdr:col>7</xdr:col>
      <xdr:colOff>533400</xdr:colOff>
      <xdr:row>55</xdr:row>
      <xdr:rowOff>0</xdr:rowOff>
    </xdr:to>
    <xdr:pic>
      <xdr:nvPicPr>
        <xdr:cNvPr id="14" name="Imagem 13"/>
        <xdr:cNvPicPr>
          <a:picLocks noChangeAspect="1"/>
        </xdr:cNvPicPr>
      </xdr:nvPicPr>
      <xdr:blipFill>
        <a:blip xmlns:r="http://schemas.openxmlformats.org/officeDocument/2006/relationships" r:embed="rId3"/>
        <a:stretch>
          <a:fillRect/>
        </a:stretch>
      </xdr:blipFill>
      <xdr:spPr>
        <a:xfrm>
          <a:off x="371475" y="7772400"/>
          <a:ext cx="2876550" cy="2162175"/>
        </a:xfrm>
        <a:prstGeom prst="rect">
          <a:avLst/>
        </a:prstGeom>
      </xdr:spPr>
    </xdr:pic>
    <xdr:clientData/>
  </xdr:twoCellAnchor>
  <xdr:twoCellAnchor editAs="oneCell">
    <xdr:from>
      <xdr:col>9</xdr:col>
      <xdr:colOff>114300</xdr:colOff>
      <xdr:row>41</xdr:row>
      <xdr:rowOff>47625</xdr:rowOff>
    </xdr:from>
    <xdr:to>
      <xdr:col>14</xdr:col>
      <xdr:colOff>514350</xdr:colOff>
      <xdr:row>53</xdr:row>
      <xdr:rowOff>152400</xdr:rowOff>
    </xdr:to>
    <xdr:pic>
      <xdr:nvPicPr>
        <xdr:cNvPr id="15" name="Imagem 14"/>
        <xdr:cNvPicPr>
          <a:picLocks noChangeAspect="1"/>
        </xdr:cNvPicPr>
      </xdr:nvPicPr>
      <xdr:blipFill>
        <a:blip xmlns:r="http://schemas.openxmlformats.org/officeDocument/2006/relationships" r:embed="rId4"/>
        <a:stretch>
          <a:fillRect/>
        </a:stretch>
      </xdr:blipFill>
      <xdr:spPr>
        <a:xfrm>
          <a:off x="3533775" y="7581900"/>
          <a:ext cx="2876550"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533775"/>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2"/>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4"/>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4"/>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16"/>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22"/>
        <xdr:cNvCxnSpPr/>
      </xdr:nvCxnSpPr>
      <xdr:spPr bwMode="auto">
        <a:xfrm rot="5400000">
          <a:off x="144875251" y="74247374"/>
          <a:ext cx="2095500"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2</xdr:col>
      <xdr:colOff>47625</xdr:colOff>
      <xdr:row>11</xdr:row>
      <xdr:rowOff>57150</xdr:rowOff>
    </xdr:from>
    <xdr:to>
      <xdr:col>7</xdr:col>
      <xdr:colOff>447675</xdr:colOff>
      <xdr:row>23</xdr:row>
      <xdr:rowOff>161925</xdr:rowOff>
    </xdr:to>
    <xdr:pic>
      <xdr:nvPicPr>
        <xdr:cNvPr id="158" name="Imagem 157"/>
        <xdr:cNvPicPr>
          <a:picLocks noChangeAspect="1"/>
        </xdr:cNvPicPr>
      </xdr:nvPicPr>
      <xdr:blipFill>
        <a:blip xmlns:r="http://schemas.openxmlformats.org/officeDocument/2006/relationships" r:embed="rId1"/>
        <a:stretch>
          <a:fillRect/>
        </a:stretch>
      </xdr:blipFill>
      <xdr:spPr>
        <a:xfrm>
          <a:off x="285750" y="2181225"/>
          <a:ext cx="2876550" cy="2162175"/>
        </a:xfrm>
        <a:prstGeom prst="rect">
          <a:avLst/>
        </a:prstGeom>
      </xdr:spPr>
    </xdr:pic>
    <xdr:clientData/>
  </xdr:twoCellAnchor>
  <xdr:twoCellAnchor editAs="oneCell">
    <xdr:from>
      <xdr:col>9</xdr:col>
      <xdr:colOff>114300</xdr:colOff>
      <xdr:row>9</xdr:row>
      <xdr:rowOff>0</xdr:rowOff>
    </xdr:from>
    <xdr:to>
      <xdr:col>14</xdr:col>
      <xdr:colOff>514350</xdr:colOff>
      <xdr:row>21</xdr:row>
      <xdr:rowOff>104775</xdr:rowOff>
    </xdr:to>
    <xdr:pic>
      <xdr:nvPicPr>
        <xdr:cNvPr id="171" name="Imagem 170"/>
        <xdr:cNvPicPr>
          <a:picLocks noChangeAspect="1"/>
        </xdr:cNvPicPr>
      </xdr:nvPicPr>
      <xdr:blipFill>
        <a:blip xmlns:r="http://schemas.openxmlformats.org/officeDocument/2006/relationships" r:embed="rId2"/>
        <a:stretch>
          <a:fillRect/>
        </a:stretch>
      </xdr:blipFill>
      <xdr:spPr>
        <a:xfrm>
          <a:off x="3543300" y="1781175"/>
          <a:ext cx="2876550" cy="2162175"/>
        </a:xfrm>
        <a:prstGeom prst="rect">
          <a:avLst/>
        </a:prstGeom>
      </xdr:spPr>
    </xdr:pic>
    <xdr:clientData/>
  </xdr:twoCellAnchor>
  <xdr:twoCellAnchor editAs="oneCell">
    <xdr:from>
      <xdr:col>2</xdr:col>
      <xdr:colOff>85725</xdr:colOff>
      <xdr:row>35</xdr:row>
      <xdr:rowOff>133350</xdr:rowOff>
    </xdr:from>
    <xdr:to>
      <xdr:col>7</xdr:col>
      <xdr:colOff>485775</xdr:colOff>
      <xdr:row>48</xdr:row>
      <xdr:rowOff>66675</xdr:rowOff>
    </xdr:to>
    <xdr:pic>
      <xdr:nvPicPr>
        <xdr:cNvPr id="172" name="Imagem 171"/>
        <xdr:cNvPicPr>
          <a:picLocks noChangeAspect="1"/>
        </xdr:cNvPicPr>
      </xdr:nvPicPr>
      <xdr:blipFill>
        <a:blip xmlns:r="http://schemas.openxmlformats.org/officeDocument/2006/relationships" r:embed="rId3"/>
        <a:stretch>
          <a:fillRect/>
        </a:stretch>
      </xdr:blipFill>
      <xdr:spPr>
        <a:xfrm>
          <a:off x="323850" y="6505575"/>
          <a:ext cx="2876550" cy="2162175"/>
        </a:xfrm>
        <a:prstGeom prst="rect">
          <a:avLst/>
        </a:prstGeom>
      </xdr:spPr>
    </xdr:pic>
    <xdr:clientData/>
  </xdr:twoCellAnchor>
  <xdr:twoCellAnchor editAs="oneCell">
    <xdr:from>
      <xdr:col>9</xdr:col>
      <xdr:colOff>123825</xdr:colOff>
      <xdr:row>44</xdr:row>
      <xdr:rowOff>28575</xdr:rowOff>
    </xdr:from>
    <xdr:to>
      <xdr:col>14</xdr:col>
      <xdr:colOff>523875</xdr:colOff>
      <xdr:row>56</xdr:row>
      <xdr:rowOff>133350</xdr:rowOff>
    </xdr:to>
    <xdr:pic>
      <xdr:nvPicPr>
        <xdr:cNvPr id="173" name="Imagem 172"/>
        <xdr:cNvPicPr>
          <a:picLocks noChangeAspect="1"/>
        </xdr:cNvPicPr>
      </xdr:nvPicPr>
      <xdr:blipFill>
        <a:blip xmlns:r="http://schemas.openxmlformats.org/officeDocument/2006/relationships" r:embed="rId4"/>
        <a:stretch>
          <a:fillRect/>
        </a:stretch>
      </xdr:blipFill>
      <xdr:spPr>
        <a:xfrm>
          <a:off x="3552825" y="7943850"/>
          <a:ext cx="2876550"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5436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19899" y="0"/>
          <a:ext cx="658156"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9_Set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6" customWidth="1"/>
    <col min="2" max="2" width="2.5703125" style="96" customWidth="1"/>
    <col min="3" max="3" width="16.28515625" style="96" customWidth="1"/>
    <col min="4" max="4" width="22.28515625" style="96" customWidth="1"/>
    <col min="5" max="5" width="2.5703125" style="208" customWidth="1"/>
    <col min="6" max="6" width="1" style="96" customWidth="1"/>
    <col min="7" max="7" width="14" style="96" customWidth="1"/>
    <col min="8" max="8" width="5.5703125" style="96" customWidth="1"/>
    <col min="9" max="9" width="4.28515625" style="96" customWidth="1"/>
    <col min="10" max="10" width="33.7109375" style="96" customWidth="1"/>
    <col min="11" max="11" width="2.42578125" style="96" customWidth="1"/>
    <col min="12" max="12" width="1.42578125" style="96" customWidth="1"/>
    <col min="13" max="16384" width="9.28515625" style="96"/>
  </cols>
  <sheetData>
    <row r="1" spans="1:12" ht="7.5" customHeight="1" x14ac:dyDescent="0.2">
      <c r="A1" s="222"/>
      <c r="B1" s="219"/>
      <c r="C1" s="219"/>
      <c r="D1" s="219"/>
      <c r="E1" s="660"/>
      <c r="F1" s="219"/>
      <c r="G1" s="219"/>
      <c r="H1" s="219"/>
      <c r="I1" s="219"/>
      <c r="J1" s="219"/>
      <c r="K1" s="219"/>
      <c r="L1" s="219"/>
    </row>
    <row r="2" spans="1:12" ht="17.25" customHeight="1" x14ac:dyDescent="0.2">
      <c r="A2" s="222"/>
      <c r="B2" s="200"/>
      <c r="C2" s="201"/>
      <c r="D2" s="201"/>
      <c r="E2" s="661"/>
      <c r="F2" s="201"/>
      <c r="G2" s="201"/>
      <c r="H2" s="201"/>
      <c r="I2" s="202"/>
      <c r="J2" s="203"/>
      <c r="K2" s="203"/>
      <c r="L2" s="222"/>
    </row>
    <row r="3" spans="1:12" x14ac:dyDescent="0.2">
      <c r="A3" s="222"/>
      <c r="B3" s="200"/>
      <c r="C3" s="201"/>
      <c r="D3" s="201"/>
      <c r="E3" s="661"/>
      <c r="F3" s="201"/>
      <c r="G3" s="201"/>
      <c r="H3" s="201"/>
      <c r="I3" s="202"/>
      <c r="J3" s="200"/>
      <c r="K3" s="203"/>
      <c r="L3" s="222"/>
    </row>
    <row r="4" spans="1:12" ht="33.75" customHeight="1" x14ac:dyDescent="0.2">
      <c r="A4" s="222"/>
      <c r="B4" s="200"/>
      <c r="C4" s="1768"/>
      <c r="D4" s="1768"/>
      <c r="E4" s="1768"/>
      <c r="F4" s="1768"/>
      <c r="G4" s="847"/>
      <c r="H4" s="202"/>
      <c r="I4" s="202"/>
      <c r="J4" s="204" t="s">
        <v>34</v>
      </c>
      <c r="K4" s="200"/>
      <c r="L4" s="222"/>
    </row>
    <row r="5" spans="1:12" s="101" customFormat="1" ht="12.75" customHeight="1" x14ac:dyDescent="0.2">
      <c r="A5" s="224"/>
      <c r="B5" s="1769"/>
      <c r="C5" s="1769"/>
      <c r="D5" s="1769"/>
      <c r="E5" s="1769"/>
      <c r="F5" s="219"/>
      <c r="G5" s="205"/>
      <c r="H5" s="205"/>
      <c r="I5" s="205"/>
      <c r="J5" s="206"/>
      <c r="K5" s="207"/>
      <c r="L5" s="222"/>
    </row>
    <row r="6" spans="1:12" ht="12.75" customHeight="1" x14ac:dyDescent="0.2">
      <c r="A6" s="222"/>
      <c r="B6" s="222"/>
      <c r="C6" s="219"/>
      <c r="D6" s="219"/>
      <c r="E6" s="660"/>
      <c r="F6" s="219"/>
      <c r="G6" s="205"/>
      <c r="H6" s="205"/>
      <c r="I6" s="205"/>
      <c r="J6" s="206"/>
      <c r="K6" s="207"/>
      <c r="L6" s="222"/>
    </row>
    <row r="7" spans="1:12" ht="12.75" customHeight="1" x14ac:dyDescent="0.2">
      <c r="A7" s="222"/>
      <c r="B7" s="222"/>
      <c r="C7" s="219"/>
      <c r="D7" s="219"/>
      <c r="E7" s="660"/>
      <c r="F7" s="219"/>
      <c r="G7" s="205"/>
      <c r="H7" s="205"/>
      <c r="I7" s="218"/>
      <c r="J7" s="206"/>
      <c r="K7" s="207"/>
      <c r="L7" s="222"/>
    </row>
    <row r="8" spans="1:12" ht="12.75" customHeight="1" x14ac:dyDescent="0.2">
      <c r="A8" s="222"/>
      <c r="B8" s="222"/>
      <c r="C8" s="219"/>
      <c r="D8" s="219"/>
      <c r="E8" s="660"/>
      <c r="F8" s="219"/>
      <c r="G8" s="205"/>
      <c r="H8" s="205"/>
      <c r="I8" s="218"/>
      <c r="J8" s="206"/>
      <c r="K8" s="207"/>
      <c r="L8" s="222"/>
    </row>
    <row r="9" spans="1:12" ht="12.75" customHeight="1" x14ac:dyDescent="0.2">
      <c r="A9" s="222"/>
      <c r="B9" s="222"/>
      <c r="C9" s="219"/>
      <c r="D9" s="219"/>
      <c r="E9" s="660"/>
      <c r="F9" s="219"/>
      <c r="G9" s="205"/>
      <c r="H9" s="205"/>
      <c r="I9" s="218"/>
      <c r="J9" s="206"/>
      <c r="K9" s="207"/>
      <c r="L9" s="222"/>
    </row>
    <row r="10" spans="1:12" ht="12.75" customHeight="1" x14ac:dyDescent="0.2">
      <c r="A10" s="222"/>
      <c r="B10" s="222"/>
      <c r="C10" s="219"/>
      <c r="D10" s="219"/>
      <c r="E10" s="660"/>
      <c r="F10" s="219"/>
      <c r="G10" s="205"/>
      <c r="H10" s="205"/>
      <c r="I10" s="205"/>
      <c r="J10" s="206"/>
      <c r="K10" s="207"/>
      <c r="L10" s="222"/>
    </row>
    <row r="11" spans="1:12" ht="12.75" customHeight="1" x14ac:dyDescent="0.2">
      <c r="A11" s="222"/>
      <c r="B11" s="222"/>
      <c r="C11" s="219"/>
      <c r="D11" s="219"/>
      <c r="E11" s="660"/>
      <c r="F11" s="219"/>
      <c r="G11" s="205"/>
      <c r="H11" s="205"/>
      <c r="I11" s="205"/>
      <c r="J11" s="206"/>
      <c r="K11" s="207"/>
      <c r="L11" s="222"/>
    </row>
    <row r="12" spans="1:12" ht="12.75" customHeight="1" x14ac:dyDescent="0.2">
      <c r="A12" s="222"/>
      <c r="B12" s="222"/>
      <c r="C12" s="219"/>
      <c r="D12" s="219"/>
      <c r="E12" s="660"/>
      <c r="F12" s="219"/>
      <c r="G12" s="205"/>
      <c r="H12" s="205"/>
      <c r="I12" s="205"/>
      <c r="J12" s="206"/>
      <c r="K12" s="207"/>
      <c r="L12" s="222"/>
    </row>
    <row r="13" spans="1:12" x14ac:dyDescent="0.2">
      <c r="A13" s="222"/>
      <c r="B13" s="222"/>
      <c r="C13" s="219"/>
      <c r="D13" s="219"/>
      <c r="E13" s="660"/>
      <c r="F13" s="219"/>
      <c r="G13" s="205"/>
      <c r="H13" s="205"/>
      <c r="I13" s="205"/>
      <c r="J13" s="206"/>
      <c r="K13" s="207"/>
      <c r="L13" s="222"/>
    </row>
    <row r="14" spans="1:12" x14ac:dyDescent="0.2">
      <c r="A14" s="222"/>
      <c r="B14" s="234" t="s">
        <v>27</v>
      </c>
      <c r="C14" s="232"/>
      <c r="D14" s="232"/>
      <c r="E14" s="662"/>
      <c r="F14" s="219"/>
      <c r="G14" s="205"/>
      <c r="H14" s="205"/>
      <c r="I14" s="205"/>
      <c r="J14" s="206"/>
      <c r="K14" s="207"/>
      <c r="L14" s="222"/>
    </row>
    <row r="15" spans="1:12" ht="13.5" thickBot="1" x14ac:dyDescent="0.25">
      <c r="A15" s="222"/>
      <c r="B15" s="222"/>
      <c r="C15" s="219"/>
      <c r="D15" s="219"/>
      <c r="E15" s="660"/>
      <c r="F15" s="219"/>
      <c r="G15" s="205"/>
      <c r="H15" s="205"/>
      <c r="I15" s="205"/>
      <c r="J15" s="206"/>
      <c r="K15" s="207"/>
      <c r="L15" s="222"/>
    </row>
    <row r="16" spans="1:12" ht="13.5" thickBot="1" x14ac:dyDescent="0.25">
      <c r="A16" s="222"/>
      <c r="B16" s="239"/>
      <c r="C16" s="228" t="s">
        <v>21</v>
      </c>
      <c r="D16" s="228"/>
      <c r="E16" s="663">
        <v>3</v>
      </c>
      <c r="F16" s="219"/>
      <c r="G16" s="205"/>
      <c r="H16" s="205"/>
      <c r="I16" s="205"/>
      <c r="J16" s="206"/>
      <c r="K16" s="207"/>
      <c r="L16" s="222"/>
    </row>
    <row r="17" spans="1:12" ht="13.5" thickBot="1" x14ac:dyDescent="0.25">
      <c r="A17" s="222"/>
      <c r="B17" s="222"/>
      <c r="C17" s="233"/>
      <c r="D17" s="233"/>
      <c r="E17" s="664"/>
      <c r="F17" s="219"/>
      <c r="G17" s="205"/>
      <c r="H17" s="205"/>
      <c r="I17" s="205"/>
      <c r="J17" s="206"/>
      <c r="K17" s="207"/>
      <c r="L17" s="222"/>
    </row>
    <row r="18" spans="1:12" ht="13.5" thickBot="1" x14ac:dyDescent="0.25">
      <c r="A18" s="222"/>
      <c r="B18" s="239"/>
      <c r="C18" s="228" t="s">
        <v>539</v>
      </c>
      <c r="D18" s="228"/>
      <c r="E18" s="665">
        <v>4</v>
      </c>
      <c r="F18" s="219"/>
      <c r="G18" s="205"/>
      <c r="H18" s="205"/>
      <c r="I18" s="205"/>
      <c r="J18" s="206"/>
      <c r="K18" s="207"/>
      <c r="L18" s="222"/>
    </row>
    <row r="19" spans="1:12" ht="13.5" thickBot="1" x14ac:dyDescent="0.25">
      <c r="A19" s="222"/>
      <c r="B19" s="223"/>
      <c r="C19" s="227"/>
      <c r="D19" s="227"/>
      <c r="E19" s="666"/>
      <c r="F19" s="219"/>
      <c r="G19" s="205"/>
      <c r="H19" s="205"/>
      <c r="I19" s="205"/>
      <c r="J19" s="206"/>
      <c r="K19" s="207"/>
      <c r="L19" s="222"/>
    </row>
    <row r="20" spans="1:12" ht="13.5" customHeight="1" thickBot="1" x14ac:dyDescent="0.25">
      <c r="A20" s="222"/>
      <c r="B20" s="238"/>
      <c r="C20" s="1770" t="s">
        <v>32</v>
      </c>
      <c r="D20" s="1771"/>
      <c r="E20" s="665">
        <v>6</v>
      </c>
      <c r="F20" s="219"/>
      <c r="G20" s="205"/>
      <c r="H20" s="205"/>
      <c r="I20" s="205"/>
      <c r="J20" s="206"/>
      <c r="K20" s="207"/>
      <c r="L20" s="222"/>
    </row>
    <row r="21" spans="1:12" x14ac:dyDescent="0.2">
      <c r="A21" s="222"/>
      <c r="B21" s="230"/>
      <c r="C21" s="1767" t="s">
        <v>2</v>
      </c>
      <c r="D21" s="1767"/>
      <c r="E21" s="664">
        <v>6</v>
      </c>
      <c r="F21" s="219"/>
      <c r="G21" s="205"/>
      <c r="H21" s="205"/>
      <c r="I21" s="205"/>
      <c r="J21" s="206"/>
      <c r="K21" s="207"/>
      <c r="L21" s="222"/>
    </row>
    <row r="22" spans="1:12" x14ac:dyDescent="0.2">
      <c r="A22" s="222"/>
      <c r="B22" s="230"/>
      <c r="C22" s="1767" t="s">
        <v>13</v>
      </c>
      <c r="D22" s="1767"/>
      <c r="E22" s="664">
        <v>7</v>
      </c>
      <c r="F22" s="219"/>
      <c r="G22" s="205"/>
      <c r="H22" s="205"/>
      <c r="I22" s="205"/>
      <c r="J22" s="206"/>
      <c r="K22" s="207"/>
      <c r="L22" s="222"/>
    </row>
    <row r="23" spans="1:12" x14ac:dyDescent="0.2">
      <c r="A23" s="222"/>
      <c r="B23" s="230"/>
      <c r="C23" s="1767" t="s">
        <v>7</v>
      </c>
      <c r="D23" s="1767"/>
      <c r="E23" s="664">
        <v>8</v>
      </c>
      <c r="F23" s="219"/>
      <c r="G23" s="205"/>
      <c r="H23" s="205"/>
      <c r="I23" s="205"/>
      <c r="J23" s="206"/>
      <c r="K23" s="207"/>
      <c r="L23" s="222"/>
    </row>
    <row r="24" spans="1:12" x14ac:dyDescent="0.2">
      <c r="A24" s="222"/>
      <c r="B24" s="231"/>
      <c r="C24" s="1767" t="s">
        <v>367</v>
      </c>
      <c r="D24" s="1767"/>
      <c r="E24" s="664">
        <v>9</v>
      </c>
      <c r="F24" s="219"/>
      <c r="G24" s="209"/>
      <c r="H24" s="205"/>
      <c r="I24" s="205"/>
      <c r="J24" s="206"/>
      <c r="K24" s="207"/>
      <c r="L24" s="222"/>
    </row>
    <row r="25" spans="1:12" ht="22.5" customHeight="1" x14ac:dyDescent="0.2">
      <c r="A25" s="222"/>
      <c r="B25" s="225"/>
      <c r="C25" s="1772" t="s">
        <v>28</v>
      </c>
      <c r="D25" s="1772"/>
      <c r="E25" s="664">
        <v>10</v>
      </c>
      <c r="F25" s="219"/>
      <c r="G25" s="205"/>
      <c r="H25" s="205"/>
      <c r="I25" s="205"/>
      <c r="J25" s="206"/>
      <c r="K25" s="207"/>
      <c r="L25" s="222"/>
    </row>
    <row r="26" spans="1:12" x14ac:dyDescent="0.2">
      <c r="A26" s="222"/>
      <c r="B26" s="225"/>
      <c r="C26" s="1767" t="s">
        <v>25</v>
      </c>
      <c r="D26" s="1767"/>
      <c r="E26" s="664">
        <v>11</v>
      </c>
      <c r="F26" s="219"/>
      <c r="G26" s="205"/>
      <c r="H26" s="205"/>
      <c r="I26" s="205"/>
      <c r="J26" s="206"/>
      <c r="K26" s="207"/>
      <c r="L26" s="222"/>
    </row>
    <row r="27" spans="1:12" ht="12.75" customHeight="1" thickBot="1" x14ac:dyDescent="0.25">
      <c r="A27" s="222"/>
      <c r="B27" s="219"/>
      <c r="C27" s="1291"/>
      <c r="D27" s="1291"/>
      <c r="E27" s="664"/>
      <c r="F27" s="219"/>
      <c r="G27" s="205"/>
      <c r="H27" s="1773">
        <v>44440</v>
      </c>
      <c r="I27" s="1774"/>
      <c r="J27" s="1774"/>
      <c r="K27" s="209"/>
      <c r="L27" s="222"/>
    </row>
    <row r="28" spans="1:12" ht="13.5" customHeight="1" thickBot="1" x14ac:dyDescent="0.25">
      <c r="A28" s="222"/>
      <c r="B28" s="295"/>
      <c r="C28" s="1775" t="s">
        <v>12</v>
      </c>
      <c r="D28" s="1771"/>
      <c r="E28" s="665">
        <v>12</v>
      </c>
      <c r="F28" s="219"/>
      <c r="G28" s="205"/>
      <c r="H28" s="1774"/>
      <c r="I28" s="1774"/>
      <c r="J28" s="1774"/>
      <c r="K28" s="209"/>
      <c r="L28" s="222"/>
    </row>
    <row r="29" spans="1:12" ht="12.75" hidden="1" customHeight="1" x14ac:dyDescent="0.2">
      <c r="A29" s="222"/>
      <c r="B29" s="220"/>
      <c r="C29" s="1767" t="s">
        <v>44</v>
      </c>
      <c r="D29" s="1767"/>
      <c r="E29" s="664">
        <v>12</v>
      </c>
      <c r="F29" s="219"/>
      <c r="G29" s="205"/>
      <c r="H29" s="1774"/>
      <c r="I29" s="1774"/>
      <c r="J29" s="1774"/>
      <c r="K29" s="209"/>
      <c r="L29" s="222"/>
    </row>
    <row r="30" spans="1:12" ht="22.5" customHeight="1" x14ac:dyDescent="0.2">
      <c r="A30" s="222"/>
      <c r="B30" s="220"/>
      <c r="C30" s="1776" t="s">
        <v>369</v>
      </c>
      <c r="D30" s="1776"/>
      <c r="E30" s="664">
        <v>12</v>
      </c>
      <c r="F30" s="219"/>
      <c r="G30" s="205"/>
      <c r="H30" s="1774"/>
      <c r="I30" s="1774"/>
      <c r="J30" s="1774"/>
      <c r="K30" s="209"/>
      <c r="L30" s="222"/>
    </row>
    <row r="31" spans="1:12" ht="12.75" customHeight="1" thickBot="1" x14ac:dyDescent="0.25">
      <c r="A31" s="222"/>
      <c r="B31" s="225"/>
      <c r="C31" s="229"/>
      <c r="D31" s="229"/>
      <c r="E31" s="666"/>
      <c r="F31" s="219"/>
      <c r="G31" s="205"/>
      <c r="H31" s="1774"/>
      <c r="I31" s="1774"/>
      <c r="J31" s="1774"/>
      <c r="K31" s="209"/>
      <c r="L31" s="222"/>
    </row>
    <row r="32" spans="1:12" ht="13.5" customHeight="1" thickBot="1" x14ac:dyDescent="0.25">
      <c r="A32" s="222"/>
      <c r="B32" s="237"/>
      <c r="C32" s="1292" t="s">
        <v>11</v>
      </c>
      <c r="D32" s="1292"/>
      <c r="E32" s="665">
        <v>13</v>
      </c>
      <c r="F32" s="219"/>
      <c r="G32" s="205"/>
      <c r="H32" s="1774"/>
      <c r="I32" s="1774"/>
      <c r="J32" s="1774"/>
      <c r="K32" s="209"/>
      <c r="L32" s="222"/>
    </row>
    <row r="33" spans="1:12" ht="12.75" customHeight="1" x14ac:dyDescent="0.2">
      <c r="A33" s="222"/>
      <c r="B33" s="220"/>
      <c r="C33" s="1777" t="s">
        <v>18</v>
      </c>
      <c r="D33" s="1777"/>
      <c r="E33" s="664">
        <v>13</v>
      </c>
      <c r="F33" s="219"/>
      <c r="G33" s="205"/>
      <c r="H33" s="1774"/>
      <c r="I33" s="1774"/>
      <c r="J33" s="1774"/>
      <c r="K33" s="209"/>
      <c r="L33" s="222"/>
    </row>
    <row r="34" spans="1:12" ht="12.75" customHeight="1" x14ac:dyDescent="0.2">
      <c r="A34" s="222"/>
      <c r="B34" s="220"/>
      <c r="C34" s="1778" t="s">
        <v>8</v>
      </c>
      <c r="D34" s="1778"/>
      <c r="E34" s="664">
        <v>14</v>
      </c>
      <c r="F34" s="219"/>
      <c r="G34" s="205"/>
      <c r="H34" s="210"/>
      <c r="I34" s="210"/>
      <c r="J34" s="210"/>
      <c r="K34" s="209"/>
      <c r="L34" s="222"/>
    </row>
    <row r="35" spans="1:12" ht="12.75" customHeight="1" x14ac:dyDescent="0.2">
      <c r="A35" s="222"/>
      <c r="B35" s="220"/>
      <c r="C35" s="1778" t="s">
        <v>26</v>
      </c>
      <c r="D35" s="1778"/>
      <c r="E35" s="664">
        <v>14</v>
      </c>
      <c r="F35" s="219"/>
      <c r="G35" s="205"/>
      <c r="H35" s="210"/>
      <c r="I35" s="210"/>
      <c r="J35" s="210"/>
      <c r="K35" s="209"/>
      <c r="L35" s="222"/>
    </row>
    <row r="36" spans="1:12" ht="12.75" customHeight="1" x14ac:dyDescent="0.2">
      <c r="A36" s="222"/>
      <c r="B36" s="220"/>
      <c r="C36" s="1778" t="s">
        <v>6</v>
      </c>
      <c r="D36" s="1778"/>
      <c r="E36" s="664">
        <v>15</v>
      </c>
      <c r="F36" s="219"/>
      <c r="G36" s="205"/>
      <c r="H36" s="210"/>
      <c r="I36" s="210"/>
      <c r="J36" s="210"/>
      <c r="K36" s="209"/>
      <c r="L36" s="222"/>
    </row>
    <row r="37" spans="1:12" ht="12.75" customHeight="1" x14ac:dyDescent="0.2">
      <c r="A37" s="222"/>
      <c r="B37" s="220"/>
      <c r="C37" s="1777" t="s">
        <v>47</v>
      </c>
      <c r="D37" s="1777"/>
      <c r="E37" s="664">
        <v>16</v>
      </c>
      <c r="F37" s="219"/>
      <c r="G37" s="205"/>
      <c r="H37" s="210"/>
      <c r="I37" s="210"/>
      <c r="J37" s="210"/>
      <c r="K37" s="209"/>
      <c r="L37" s="222"/>
    </row>
    <row r="38" spans="1:12" ht="12.75" customHeight="1" x14ac:dyDescent="0.2">
      <c r="A38" s="222"/>
      <c r="B38" s="226"/>
      <c r="C38" s="1778" t="s">
        <v>14</v>
      </c>
      <c r="D38" s="1778"/>
      <c r="E38" s="664">
        <v>16</v>
      </c>
      <c r="F38" s="219"/>
      <c r="G38" s="205"/>
      <c r="H38" s="205"/>
      <c r="I38" s="205"/>
      <c r="J38" s="206"/>
      <c r="K38" s="207"/>
      <c r="L38" s="222"/>
    </row>
    <row r="39" spans="1:12" ht="12.75" customHeight="1" x14ac:dyDescent="0.2">
      <c r="A39" s="222"/>
      <c r="B39" s="220"/>
      <c r="C39" s="1767" t="s">
        <v>31</v>
      </c>
      <c r="D39" s="1767"/>
      <c r="E39" s="664">
        <v>17</v>
      </c>
      <c r="F39" s="219"/>
      <c r="G39" s="205"/>
      <c r="H39" s="205"/>
      <c r="I39" s="205"/>
      <c r="J39" s="211"/>
      <c r="K39" s="211"/>
      <c r="L39" s="222"/>
    </row>
    <row r="40" spans="1:12" ht="13.5" customHeight="1" thickBot="1" x14ac:dyDescent="0.25">
      <c r="A40" s="222"/>
      <c r="B40" s="222"/>
      <c r="C40" s="219"/>
      <c r="D40" s="219"/>
      <c r="E40" s="666"/>
      <c r="F40" s="219"/>
      <c r="G40" s="205"/>
      <c r="H40" s="205"/>
      <c r="I40" s="205"/>
      <c r="J40" s="211"/>
      <c r="K40" s="211"/>
      <c r="L40" s="222"/>
    </row>
    <row r="41" spans="1:12" ht="13.5" customHeight="1" thickBot="1" x14ac:dyDescent="0.25">
      <c r="A41" s="222"/>
      <c r="B41" s="279"/>
      <c r="C41" s="1780" t="s">
        <v>29</v>
      </c>
      <c r="D41" s="1771"/>
      <c r="E41" s="665">
        <v>18</v>
      </c>
      <c r="F41" s="219"/>
      <c r="G41" s="205"/>
      <c r="H41" s="205"/>
      <c r="I41" s="205"/>
      <c r="J41" s="211"/>
      <c r="K41" s="211"/>
      <c r="L41" s="222"/>
    </row>
    <row r="42" spans="1:12" x14ac:dyDescent="0.2">
      <c r="A42" s="222"/>
      <c r="B42" s="222"/>
      <c r="C42" s="1767" t="s">
        <v>30</v>
      </c>
      <c r="D42" s="1767"/>
      <c r="E42" s="664">
        <v>18</v>
      </c>
      <c r="F42" s="219"/>
      <c r="G42" s="205"/>
      <c r="H42" s="205"/>
      <c r="I42" s="205"/>
      <c r="J42" s="212"/>
      <c r="K42" s="212"/>
      <c r="L42" s="222"/>
    </row>
    <row r="43" spans="1:12" x14ac:dyDescent="0.2">
      <c r="A43" s="222"/>
      <c r="B43" s="226"/>
      <c r="C43" s="1767" t="s">
        <v>0</v>
      </c>
      <c r="D43" s="1767"/>
      <c r="E43" s="664">
        <v>19</v>
      </c>
      <c r="F43" s="219"/>
      <c r="G43" s="205"/>
      <c r="H43" s="205"/>
      <c r="I43" s="205"/>
      <c r="J43" s="213"/>
      <c r="K43" s="214"/>
      <c r="L43" s="222"/>
    </row>
    <row r="44" spans="1:12" x14ac:dyDescent="0.2">
      <c r="A44" s="222"/>
      <c r="B44" s="226"/>
      <c r="C44" s="1767" t="s">
        <v>450</v>
      </c>
      <c r="D44" s="1767"/>
      <c r="E44" s="664">
        <v>19</v>
      </c>
      <c r="F44" s="219"/>
      <c r="G44" s="205"/>
      <c r="H44" s="205"/>
      <c r="I44" s="205"/>
      <c r="J44" s="213"/>
      <c r="K44" s="214"/>
      <c r="L44" s="222"/>
    </row>
    <row r="45" spans="1:12" x14ac:dyDescent="0.2">
      <c r="A45" s="222"/>
      <c r="B45" s="226"/>
      <c r="C45" s="1767" t="s">
        <v>16</v>
      </c>
      <c r="D45" s="1767"/>
      <c r="E45" s="667">
        <v>19</v>
      </c>
      <c r="F45" s="227"/>
      <c r="G45" s="215"/>
      <c r="H45" s="216"/>
      <c r="I45" s="215"/>
      <c r="J45" s="215"/>
      <c r="K45" s="215"/>
      <c r="L45" s="222"/>
    </row>
    <row r="46" spans="1:12" x14ac:dyDescent="0.2">
      <c r="A46" s="222"/>
      <c r="B46" s="226"/>
      <c r="C46" s="1291" t="s">
        <v>447</v>
      </c>
      <c r="D46" s="1291"/>
      <c r="E46" s="667">
        <v>19</v>
      </c>
      <c r="F46" s="227"/>
      <c r="G46" s="215"/>
      <c r="H46" s="216"/>
      <c r="I46" s="215"/>
      <c r="J46" s="215"/>
      <c r="K46" s="215"/>
      <c r="L46" s="222"/>
    </row>
    <row r="47" spans="1:12" ht="12.75" customHeight="1" x14ac:dyDescent="0.2">
      <c r="A47" s="222"/>
      <c r="B47" s="225"/>
      <c r="C47" s="1291" t="s">
        <v>448</v>
      </c>
      <c r="D47" s="1291"/>
      <c r="E47" s="667">
        <v>20</v>
      </c>
      <c r="F47" s="221"/>
      <c r="G47" s="213"/>
      <c r="H47" s="216"/>
      <c r="I47" s="213"/>
      <c r="J47" s="213"/>
      <c r="K47" s="214"/>
      <c r="L47" s="222"/>
    </row>
    <row r="48" spans="1:12" ht="13.5" customHeight="1" x14ac:dyDescent="0.2">
      <c r="A48" s="222"/>
      <c r="B48" s="225"/>
      <c r="C48" s="1291" t="s">
        <v>1</v>
      </c>
      <c r="D48" s="1291"/>
      <c r="E48" s="667">
        <v>20</v>
      </c>
      <c r="F48" s="221"/>
      <c r="G48" s="213"/>
      <c r="H48" s="216"/>
      <c r="I48" s="213"/>
      <c r="J48" s="213"/>
      <c r="K48" s="214"/>
      <c r="L48" s="222"/>
    </row>
    <row r="49" spans="1:12" x14ac:dyDescent="0.2">
      <c r="A49" s="222"/>
      <c r="B49" s="225"/>
      <c r="C49" s="1291" t="s">
        <v>22</v>
      </c>
      <c r="D49" s="1291"/>
      <c r="E49" s="668">
        <v>20</v>
      </c>
      <c r="F49" s="221"/>
      <c r="G49" s="213"/>
      <c r="H49" s="216"/>
      <c r="I49" s="213"/>
      <c r="J49" s="213"/>
      <c r="K49" s="214"/>
      <c r="L49" s="222"/>
    </row>
    <row r="50" spans="1:12" ht="13.5" customHeight="1" x14ac:dyDescent="0.2">
      <c r="A50" s="222"/>
      <c r="B50" s="670"/>
      <c r="C50" s="1291" t="s">
        <v>535</v>
      </c>
      <c r="D50" s="670"/>
      <c r="E50" s="668">
        <v>21</v>
      </c>
      <c r="F50" s="221"/>
      <c r="G50" s="213"/>
      <c r="H50" s="216"/>
      <c r="I50" s="213"/>
      <c r="J50" s="213"/>
      <c r="K50" s="214"/>
      <c r="L50" s="222"/>
    </row>
    <row r="51" spans="1:12" ht="13.5" customHeight="1" thickBot="1" x14ac:dyDescent="0.25">
      <c r="A51" s="222"/>
      <c r="B51" s="1291"/>
      <c r="C51" s="1291"/>
      <c r="D51" s="1291"/>
      <c r="E51" s="1291"/>
      <c r="F51" s="221"/>
      <c r="G51" s="213"/>
      <c r="H51" s="216"/>
      <c r="I51" s="213"/>
      <c r="J51" s="213"/>
      <c r="K51" s="214"/>
      <c r="L51" s="222"/>
    </row>
    <row r="52" spans="1:12" ht="13.5" thickBot="1" x14ac:dyDescent="0.25">
      <c r="A52" s="222"/>
      <c r="B52" s="240"/>
      <c r="C52" s="1770" t="s">
        <v>37</v>
      </c>
      <c r="D52" s="1771"/>
      <c r="E52" s="663">
        <v>22</v>
      </c>
      <c r="F52" s="227"/>
      <c r="G52" s="215"/>
      <c r="H52" s="216"/>
      <c r="I52" s="215"/>
      <c r="J52" s="215"/>
      <c r="K52" s="215"/>
      <c r="L52" s="222"/>
    </row>
    <row r="53" spans="1:12" x14ac:dyDescent="0.2">
      <c r="A53" s="222"/>
      <c r="B53" s="225"/>
      <c r="C53" s="1767" t="s">
        <v>46</v>
      </c>
      <c r="D53" s="1767"/>
      <c r="E53" s="667">
        <v>22</v>
      </c>
      <c r="F53" s="227"/>
      <c r="G53" s="215"/>
      <c r="H53" s="216"/>
      <c r="I53" s="215"/>
      <c r="J53" s="215"/>
      <c r="K53" s="215"/>
      <c r="L53" s="222"/>
    </row>
    <row r="54" spans="1:12" ht="12.75" customHeight="1" x14ac:dyDescent="0.2">
      <c r="A54" s="222"/>
      <c r="B54" s="222"/>
      <c r="C54" s="1293" t="s">
        <v>480</v>
      </c>
      <c r="D54" s="1293"/>
      <c r="E54" s="669">
        <v>23</v>
      </c>
      <c r="F54" s="221"/>
      <c r="G54" s="213"/>
      <c r="H54" s="216"/>
      <c r="I54" s="213"/>
      <c r="J54" s="213"/>
      <c r="K54" s="214"/>
      <c r="L54" s="222"/>
    </row>
    <row r="55" spans="1:12" ht="13.5" customHeight="1" thickBot="1" x14ac:dyDescent="0.25">
      <c r="A55" s="222"/>
      <c r="B55" s="1291"/>
      <c r="C55" s="1291"/>
      <c r="D55" s="1291"/>
      <c r="E55" s="1291"/>
      <c r="F55" s="221"/>
      <c r="G55" s="213"/>
      <c r="H55" s="216"/>
      <c r="I55" s="213"/>
      <c r="J55" s="213"/>
      <c r="K55" s="214"/>
      <c r="L55" s="222"/>
    </row>
    <row r="56" spans="1:12" ht="13.5" customHeight="1" thickBot="1" x14ac:dyDescent="0.25">
      <c r="A56" s="222"/>
      <c r="B56" s="236"/>
      <c r="C56" s="228" t="s">
        <v>4</v>
      </c>
      <c r="D56" s="228"/>
      <c r="E56" s="663">
        <v>24</v>
      </c>
      <c r="F56" s="221"/>
      <c r="G56" s="213"/>
      <c r="H56" s="216"/>
      <c r="I56" s="213"/>
      <c r="J56" s="213"/>
      <c r="K56" s="214"/>
      <c r="L56" s="222"/>
    </row>
    <row r="57" spans="1:12" ht="13.5" customHeight="1" x14ac:dyDescent="0.2">
      <c r="A57" s="222"/>
      <c r="B57" s="223"/>
      <c r="C57" s="228"/>
      <c r="D57" s="228"/>
      <c r="E57" s="663"/>
      <c r="F57" s="221"/>
      <c r="G57" s="213"/>
      <c r="H57" s="216"/>
      <c r="I57" s="213"/>
      <c r="J57" s="213"/>
      <c r="K57" s="214"/>
      <c r="L57" s="222"/>
    </row>
    <row r="58" spans="1:12" ht="28.5" customHeight="1" x14ac:dyDescent="0.2">
      <c r="A58" s="222"/>
      <c r="B58" s="658" t="s">
        <v>48</v>
      </c>
      <c r="C58" s="658"/>
      <c r="D58" s="235"/>
      <c r="E58" s="670"/>
      <c r="F58" s="221"/>
      <c r="G58" s="213"/>
      <c r="H58" s="216"/>
      <c r="I58" s="213"/>
      <c r="J58" s="213"/>
      <c r="K58" s="214"/>
      <c r="L58" s="222"/>
    </row>
    <row r="59" spans="1:12" ht="3.6" customHeight="1" x14ac:dyDescent="0.2">
      <c r="A59" s="222"/>
      <c r="B59" s="222"/>
      <c r="C59" s="222"/>
      <c r="D59" s="222"/>
      <c r="E59" s="724"/>
      <c r="F59" s="657"/>
      <c r="G59" s="213"/>
      <c r="H59" s="216"/>
      <c r="I59" s="213"/>
      <c r="J59" s="213"/>
      <c r="K59" s="214"/>
      <c r="L59" s="222"/>
    </row>
    <row r="60" spans="1:12" ht="22.5" customHeight="1" x14ac:dyDescent="0.2">
      <c r="A60" s="222"/>
      <c r="B60" s="659" t="s">
        <v>351</v>
      </c>
      <c r="C60" s="657"/>
      <c r="D60" s="843">
        <v>44469</v>
      </c>
      <c r="E60" s="724"/>
      <c r="F60" s="281"/>
      <c r="G60" s="213"/>
      <c r="H60" s="216"/>
      <c r="I60" s="213"/>
      <c r="J60" s="213"/>
      <c r="K60" s="214"/>
      <c r="L60" s="222"/>
    </row>
    <row r="61" spans="1:12" s="101" customFormat="1" ht="22.5" customHeight="1" x14ac:dyDescent="0.2">
      <c r="A61" s="224"/>
      <c r="B61" s="659" t="s">
        <v>352</v>
      </c>
      <c r="C61" s="280"/>
      <c r="D61" s="843">
        <f>+D60</f>
        <v>44469</v>
      </c>
      <c r="E61" s="724"/>
      <c r="F61" s="220"/>
      <c r="G61" s="217"/>
      <c r="H61" s="217"/>
      <c r="I61" s="217"/>
      <c r="J61" s="217"/>
      <c r="K61" s="217"/>
      <c r="L61" s="224"/>
    </row>
    <row r="62" spans="1:12" ht="7.5" customHeight="1" x14ac:dyDescent="0.2">
      <c r="A62" s="222"/>
      <c r="B62" s="969"/>
      <c r="C62" s="969"/>
      <c r="D62" s="969"/>
      <c r="E62" s="671"/>
      <c r="F62" s="223"/>
      <c r="G62" s="223"/>
      <c r="H62" s="223"/>
      <c r="I62" s="223"/>
      <c r="J62" s="223"/>
      <c r="K62" s="223"/>
      <c r="L62" s="223"/>
    </row>
    <row r="63" spans="1:12" ht="21" customHeight="1" x14ac:dyDescent="0.2"/>
    <row r="64" spans="1:12" ht="21" customHeight="1" x14ac:dyDescent="0.2">
      <c r="B64" s="1779"/>
      <c r="C64" s="1779"/>
      <c r="D64" s="1779"/>
      <c r="E64" s="724" t="s">
        <v>368</v>
      </c>
    </row>
    <row r="65" spans="2:5" x14ac:dyDescent="0.2">
      <c r="B65" s="1779"/>
      <c r="C65" s="1779"/>
      <c r="D65" s="1779"/>
      <c r="E65" s="724" t="s">
        <v>368</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3"/>
      <c r="C1" s="163"/>
      <c r="D1" s="163"/>
      <c r="E1" s="162"/>
      <c r="F1" s="1783" t="s">
        <v>42</v>
      </c>
      <c r="G1" s="1783"/>
      <c r="H1" s="1783"/>
      <c r="I1" s="4"/>
      <c r="J1" s="4"/>
      <c r="K1" s="4"/>
      <c r="L1" s="4"/>
      <c r="M1" s="4"/>
      <c r="N1" s="4"/>
      <c r="O1" s="4"/>
    </row>
    <row r="2" spans="1:15" ht="13.5" customHeight="1" x14ac:dyDescent="0.2">
      <c r="A2" s="2"/>
      <c r="B2" s="168"/>
      <c r="C2" s="1788"/>
      <c r="D2" s="1788"/>
      <c r="E2" s="1788"/>
      <c r="F2" s="1788"/>
      <c r="G2" s="1788"/>
      <c r="H2" s="4"/>
      <c r="I2" s="4"/>
      <c r="J2" s="4"/>
      <c r="K2" s="4"/>
      <c r="L2" s="4"/>
      <c r="M2" s="4"/>
      <c r="N2" s="4"/>
      <c r="O2" s="4"/>
    </row>
    <row r="3" spans="1:15" x14ac:dyDescent="0.2">
      <c r="A3" s="2"/>
      <c r="B3" s="169"/>
      <c r="C3" s="1788"/>
      <c r="D3" s="1788"/>
      <c r="E3" s="1788"/>
      <c r="F3" s="1788"/>
      <c r="G3" s="1788"/>
      <c r="H3" s="1"/>
      <c r="I3" s="4"/>
      <c r="J3" s="4"/>
      <c r="K3" s="4"/>
      <c r="L3" s="4"/>
      <c r="M3" s="4"/>
      <c r="N3" s="4"/>
      <c r="O3" s="2"/>
    </row>
    <row r="4" spans="1:15" ht="12.75" customHeight="1" x14ac:dyDescent="0.2">
      <c r="A4" s="2"/>
      <c r="B4" s="171"/>
      <c r="C4" s="1781" t="s">
        <v>573</v>
      </c>
      <c r="D4" s="1782"/>
      <c r="E4" s="1782"/>
      <c r="F4" s="1782"/>
      <c r="G4" s="1782"/>
      <c r="H4" s="1782"/>
      <c r="I4" s="4"/>
      <c r="J4" s="4"/>
      <c r="K4" s="4"/>
      <c r="L4" s="4"/>
      <c r="M4" s="16"/>
      <c r="N4" s="4"/>
      <c r="O4" s="2"/>
    </row>
    <row r="5" spans="1:15" s="7" customFormat="1" ht="16.5" customHeight="1" x14ac:dyDescent="0.2">
      <c r="A5" s="6"/>
      <c r="B5" s="170"/>
      <c r="C5" s="1782"/>
      <c r="D5" s="1782"/>
      <c r="E5" s="1782"/>
      <c r="F5" s="1782"/>
      <c r="G5" s="1782"/>
      <c r="H5" s="1782"/>
      <c r="I5" s="4"/>
      <c r="J5" s="4"/>
      <c r="K5" s="4"/>
      <c r="L5" s="4"/>
      <c r="M5" s="16"/>
      <c r="N5" s="4"/>
      <c r="O5" s="6"/>
    </row>
    <row r="6" spans="1:15" ht="11.25" customHeight="1" x14ac:dyDescent="0.2">
      <c r="A6" s="2"/>
      <c r="B6" s="171"/>
      <c r="C6" s="1782"/>
      <c r="D6" s="1782"/>
      <c r="E6" s="1782"/>
      <c r="F6" s="1782"/>
      <c r="G6" s="1782"/>
      <c r="H6" s="1782"/>
      <c r="I6" s="4"/>
      <c r="J6" s="4"/>
      <c r="K6" s="4"/>
      <c r="L6" s="4"/>
      <c r="M6" s="16"/>
      <c r="N6" s="4"/>
      <c r="O6" s="2"/>
    </row>
    <row r="7" spans="1:15" ht="11.25" customHeight="1" x14ac:dyDescent="0.2">
      <c r="A7" s="2"/>
      <c r="B7" s="171"/>
      <c r="C7" s="1782"/>
      <c r="D7" s="1782"/>
      <c r="E7" s="1782"/>
      <c r="F7" s="1782"/>
      <c r="G7" s="1782"/>
      <c r="H7" s="1782"/>
      <c r="I7" s="4"/>
      <c r="J7" s="4"/>
      <c r="K7" s="4"/>
      <c r="L7" s="4"/>
      <c r="M7" s="16"/>
      <c r="N7" s="4"/>
      <c r="O7" s="2"/>
    </row>
    <row r="8" spans="1:15" ht="117" customHeight="1" x14ac:dyDescent="0.2">
      <c r="A8" s="2"/>
      <c r="B8" s="171"/>
      <c r="C8" s="1782"/>
      <c r="D8" s="1782"/>
      <c r="E8" s="1782"/>
      <c r="F8" s="1782"/>
      <c r="G8" s="1782"/>
      <c r="H8" s="1782"/>
      <c r="I8" s="4"/>
      <c r="J8" s="4"/>
      <c r="K8" s="4"/>
      <c r="L8" s="4"/>
      <c r="M8" s="16"/>
      <c r="N8" s="4"/>
      <c r="O8" s="2"/>
    </row>
    <row r="9" spans="1:15" ht="10.5" customHeight="1" x14ac:dyDescent="0.2">
      <c r="A9" s="2"/>
      <c r="B9" s="171"/>
      <c r="C9" s="1782"/>
      <c r="D9" s="1782"/>
      <c r="E9" s="1782"/>
      <c r="F9" s="1782"/>
      <c r="G9" s="1782"/>
      <c r="H9" s="1782"/>
      <c r="I9" s="4"/>
      <c r="J9" s="4"/>
      <c r="K9" s="4"/>
      <c r="L9" s="4"/>
      <c r="M9" s="16"/>
      <c r="N9" s="3"/>
      <c r="O9" s="2"/>
    </row>
    <row r="10" spans="1:15" ht="11.25" customHeight="1" x14ac:dyDescent="0.2">
      <c r="A10" s="2"/>
      <c r="B10" s="171"/>
      <c r="C10" s="1782"/>
      <c r="D10" s="1782"/>
      <c r="E10" s="1782"/>
      <c r="F10" s="1782"/>
      <c r="G10" s="1782"/>
      <c r="H10" s="1782"/>
      <c r="I10" s="4"/>
      <c r="J10" s="4"/>
      <c r="K10" s="4"/>
      <c r="L10" s="4"/>
      <c r="M10" s="16"/>
      <c r="N10" s="3"/>
      <c r="O10" s="2"/>
    </row>
    <row r="11" spans="1:15" ht="3.75" customHeight="1" x14ac:dyDescent="0.2">
      <c r="A11" s="2"/>
      <c r="B11" s="171"/>
      <c r="C11" s="1782"/>
      <c r="D11" s="1782"/>
      <c r="E11" s="1782"/>
      <c r="F11" s="1782"/>
      <c r="G11" s="1782"/>
      <c r="H11" s="1782"/>
      <c r="I11" s="4"/>
      <c r="J11" s="4"/>
      <c r="K11" s="4"/>
      <c r="L11" s="4"/>
      <c r="M11" s="16"/>
      <c r="N11" s="3"/>
      <c r="O11" s="2"/>
    </row>
    <row r="12" spans="1:15" ht="11.25" customHeight="1" x14ac:dyDescent="0.2">
      <c r="A12" s="2"/>
      <c r="B12" s="171"/>
      <c r="C12" s="1782"/>
      <c r="D12" s="1782"/>
      <c r="E12" s="1782"/>
      <c r="F12" s="1782"/>
      <c r="G12" s="1782"/>
      <c r="H12" s="1782"/>
      <c r="I12" s="4"/>
      <c r="J12" s="4"/>
      <c r="K12" s="4"/>
      <c r="L12" s="4"/>
      <c r="M12" s="16"/>
      <c r="N12" s="3"/>
      <c r="O12" s="2"/>
    </row>
    <row r="13" spans="1:15" ht="11.25" customHeight="1" x14ac:dyDescent="0.2">
      <c r="A13" s="2"/>
      <c r="B13" s="171"/>
      <c r="C13" s="1782"/>
      <c r="D13" s="1782"/>
      <c r="E13" s="1782"/>
      <c r="F13" s="1782"/>
      <c r="G13" s="1782"/>
      <c r="H13" s="1782"/>
      <c r="I13" s="4"/>
      <c r="J13" s="4"/>
      <c r="K13" s="4"/>
      <c r="L13" s="4"/>
      <c r="M13" s="16"/>
      <c r="N13" s="3"/>
      <c r="O13" s="2"/>
    </row>
    <row r="14" spans="1:15" ht="15.75" customHeight="1" x14ac:dyDescent="0.2">
      <c r="A14" s="2"/>
      <c r="B14" s="171"/>
      <c r="C14" s="1782"/>
      <c r="D14" s="1782"/>
      <c r="E14" s="1782"/>
      <c r="F14" s="1782"/>
      <c r="G14" s="1782"/>
      <c r="H14" s="1782"/>
      <c r="I14" s="4"/>
      <c r="J14" s="4"/>
      <c r="K14" s="4"/>
      <c r="L14" s="4"/>
      <c r="M14" s="16"/>
      <c r="N14" s="3"/>
      <c r="O14" s="2"/>
    </row>
    <row r="15" spans="1:15" ht="22.5" customHeight="1" x14ac:dyDescent="0.2">
      <c r="A15" s="2"/>
      <c r="B15" s="171"/>
      <c r="C15" s="1782"/>
      <c r="D15" s="1782"/>
      <c r="E15" s="1782"/>
      <c r="F15" s="1782"/>
      <c r="G15" s="1782"/>
      <c r="H15" s="1782"/>
      <c r="I15" s="4"/>
      <c r="J15" s="4"/>
      <c r="K15" s="4"/>
      <c r="L15" s="4"/>
      <c r="M15" s="16"/>
      <c r="N15" s="3"/>
      <c r="O15" s="2"/>
    </row>
    <row r="16" spans="1:15" ht="11.25" customHeight="1" x14ac:dyDescent="0.2">
      <c r="A16" s="2"/>
      <c r="B16" s="171"/>
      <c r="C16" s="1782"/>
      <c r="D16" s="1782"/>
      <c r="E16" s="1782"/>
      <c r="F16" s="1782"/>
      <c r="G16" s="1782"/>
      <c r="H16" s="1782"/>
      <c r="I16" s="4"/>
      <c r="J16" s="4"/>
      <c r="K16" s="4"/>
      <c r="L16" s="4"/>
      <c r="M16" s="16"/>
      <c r="N16" s="3"/>
      <c r="O16" s="2"/>
    </row>
    <row r="17" spans="1:15" ht="11.25" customHeight="1" x14ac:dyDescent="0.2">
      <c r="A17" s="2"/>
      <c r="B17" s="171"/>
      <c r="C17" s="1782"/>
      <c r="D17" s="1782"/>
      <c r="E17" s="1782"/>
      <c r="F17" s="1782"/>
      <c r="G17" s="1782"/>
      <c r="H17" s="1782"/>
      <c r="I17" s="4"/>
      <c r="J17" s="4"/>
      <c r="K17" s="4"/>
      <c r="L17" s="4"/>
      <c r="M17" s="16"/>
      <c r="N17" s="3"/>
      <c r="O17" s="2"/>
    </row>
    <row r="18" spans="1:15" ht="11.25" customHeight="1" x14ac:dyDescent="0.2">
      <c r="A18" s="2"/>
      <c r="B18" s="171"/>
      <c r="C18" s="1782"/>
      <c r="D18" s="1782"/>
      <c r="E18" s="1782"/>
      <c r="F18" s="1782"/>
      <c r="G18" s="1782"/>
      <c r="H18" s="1782"/>
      <c r="I18" s="5"/>
      <c r="J18" s="5"/>
      <c r="K18" s="5"/>
      <c r="L18" s="5"/>
      <c r="M18" s="5"/>
      <c r="N18" s="3"/>
      <c r="O18" s="2"/>
    </row>
    <row r="19" spans="1:15" ht="11.25" customHeight="1" x14ac:dyDescent="0.2">
      <c r="A19" s="2"/>
      <c r="B19" s="171"/>
      <c r="C19" s="1782"/>
      <c r="D19" s="1782"/>
      <c r="E19" s="1782"/>
      <c r="F19" s="1782"/>
      <c r="G19" s="1782"/>
      <c r="H19" s="1782"/>
      <c r="I19" s="17"/>
      <c r="J19" s="17"/>
      <c r="K19" s="17"/>
      <c r="L19" s="17"/>
      <c r="M19" s="17"/>
      <c r="N19" s="3"/>
      <c r="O19" s="2"/>
    </row>
    <row r="20" spans="1:15" ht="11.25" customHeight="1" x14ac:dyDescent="0.2">
      <c r="A20" s="2"/>
      <c r="B20" s="171"/>
      <c r="C20" s="1782"/>
      <c r="D20" s="1782"/>
      <c r="E20" s="1782"/>
      <c r="F20" s="1782"/>
      <c r="G20" s="1782"/>
      <c r="H20" s="1782"/>
      <c r="I20" s="11"/>
      <c r="J20" s="11"/>
      <c r="K20" s="11"/>
      <c r="L20" s="11"/>
      <c r="M20" s="11"/>
      <c r="N20" s="3"/>
      <c r="O20" s="2"/>
    </row>
    <row r="21" spans="1:15" ht="11.25" customHeight="1" x14ac:dyDescent="0.2">
      <c r="A21" s="2"/>
      <c r="B21" s="171"/>
      <c r="C21" s="1782"/>
      <c r="D21" s="1782"/>
      <c r="E21" s="1782"/>
      <c r="F21" s="1782"/>
      <c r="G21" s="1782"/>
      <c r="H21" s="1782"/>
      <c r="I21" s="11"/>
      <c r="J21" s="11"/>
      <c r="K21" s="11"/>
      <c r="L21" s="11"/>
      <c r="M21" s="11"/>
      <c r="N21" s="3"/>
      <c r="O21" s="2"/>
    </row>
    <row r="22" spans="1:15" ht="12" customHeight="1" x14ac:dyDescent="0.2">
      <c r="A22" s="2"/>
      <c r="B22" s="171"/>
      <c r="C22" s="21"/>
      <c r="D22" s="21"/>
      <c r="E22" s="21"/>
      <c r="F22" s="21"/>
      <c r="G22" s="21"/>
      <c r="H22" s="21"/>
      <c r="I22" s="13"/>
      <c r="J22" s="13"/>
      <c r="K22" s="13"/>
      <c r="L22" s="13"/>
      <c r="M22" s="13"/>
      <c r="N22" s="3"/>
      <c r="O22" s="2"/>
    </row>
    <row r="23" spans="1:15" ht="27.75" customHeight="1" x14ac:dyDescent="0.2">
      <c r="A23" s="2"/>
      <c r="B23" s="171"/>
      <c r="C23" s="21"/>
      <c r="D23" s="21"/>
      <c r="E23" s="21"/>
      <c r="F23" s="21"/>
      <c r="G23" s="21"/>
      <c r="H23" s="21"/>
      <c r="I23" s="11"/>
      <c r="J23" s="11"/>
      <c r="K23" s="11"/>
      <c r="L23" s="11"/>
      <c r="M23" s="11"/>
      <c r="N23" s="3"/>
      <c r="O23" s="2"/>
    </row>
    <row r="24" spans="1:15" ht="18" customHeight="1" x14ac:dyDescent="0.2">
      <c r="A24" s="2"/>
      <c r="B24" s="171"/>
      <c r="C24" s="9"/>
      <c r="D24" s="13"/>
      <c r="E24" s="15"/>
      <c r="F24" s="13"/>
      <c r="G24" s="10"/>
      <c r="H24" s="13"/>
      <c r="I24" s="13"/>
      <c r="J24" s="13"/>
      <c r="K24" s="13"/>
      <c r="L24" s="13"/>
      <c r="M24" s="13"/>
      <c r="N24" s="3"/>
      <c r="O24" s="2"/>
    </row>
    <row r="25" spans="1:15" ht="18" customHeight="1" x14ac:dyDescent="0.2">
      <c r="A25" s="2"/>
      <c r="B25" s="171"/>
      <c r="C25" s="12"/>
      <c r="D25" s="13"/>
      <c r="E25" s="8"/>
      <c r="F25" s="11"/>
      <c r="G25" s="10"/>
      <c r="H25" s="11"/>
      <c r="I25" s="11"/>
      <c r="J25" s="11"/>
      <c r="K25" s="11"/>
      <c r="L25" s="11"/>
      <c r="M25" s="11"/>
      <c r="N25" s="3"/>
      <c r="O25" s="2"/>
    </row>
    <row r="26" spans="1:15" x14ac:dyDescent="0.2">
      <c r="A26" s="2"/>
      <c r="B26" s="171"/>
      <c r="C26" s="12"/>
      <c r="D26" s="13"/>
      <c r="E26" s="8"/>
      <c r="F26" s="11"/>
      <c r="G26" s="10"/>
      <c r="H26" s="11"/>
      <c r="I26" s="11"/>
      <c r="J26" s="11"/>
      <c r="K26" s="11"/>
      <c r="L26" s="11"/>
      <c r="M26" s="11"/>
      <c r="N26" s="3"/>
      <c r="O26" s="2"/>
    </row>
    <row r="27" spans="1:15" ht="13.5" customHeight="1" x14ac:dyDescent="0.2">
      <c r="A27" s="2"/>
      <c r="B27" s="171"/>
      <c r="C27" s="12"/>
      <c r="D27" s="13"/>
      <c r="E27" s="8"/>
      <c r="F27" s="11"/>
      <c r="G27" s="10"/>
      <c r="H27" s="241"/>
      <c r="I27" s="242" t="s">
        <v>41</v>
      </c>
      <c r="J27" s="243"/>
      <c r="K27" s="243"/>
      <c r="L27" s="244"/>
      <c r="M27" s="244"/>
      <c r="N27" s="3"/>
      <c r="O27" s="2"/>
    </row>
    <row r="28" spans="1:15" ht="10.5" customHeight="1" x14ac:dyDescent="0.2">
      <c r="A28" s="2"/>
      <c r="B28" s="171"/>
      <c r="C28" s="9"/>
      <c r="D28" s="13"/>
      <c r="E28" s="15"/>
      <c r="F28" s="13"/>
      <c r="G28" s="10"/>
      <c r="H28" s="13"/>
      <c r="I28" s="245"/>
      <c r="J28" s="245"/>
      <c r="K28" s="245"/>
      <c r="L28" s="245"/>
      <c r="M28" s="383"/>
      <c r="N28" s="246"/>
      <c r="O28" s="2"/>
    </row>
    <row r="29" spans="1:15" ht="16.5" customHeight="1" x14ac:dyDescent="0.2">
      <c r="A29" s="2"/>
      <c r="B29" s="171"/>
      <c r="C29" s="9"/>
      <c r="D29" s="13"/>
      <c r="E29" s="15"/>
      <c r="F29" s="13"/>
      <c r="G29" s="10"/>
      <c r="H29" s="13"/>
      <c r="I29" s="600" t="s">
        <v>376</v>
      </c>
      <c r="J29" s="13"/>
      <c r="K29" s="13"/>
      <c r="L29" s="13"/>
      <c r="M29" s="383"/>
      <c r="N29" s="247"/>
      <c r="O29" s="2"/>
    </row>
    <row r="30" spans="1:15" ht="10.5" customHeight="1" x14ac:dyDescent="0.2">
      <c r="A30" s="2"/>
      <c r="B30" s="171"/>
      <c r="C30" s="9"/>
      <c r="D30" s="13"/>
      <c r="E30" s="15"/>
      <c r="F30" s="13"/>
      <c r="G30" s="10"/>
      <c r="H30" s="13"/>
      <c r="I30" s="13"/>
      <c r="J30" s="13"/>
      <c r="K30" s="13"/>
      <c r="L30" s="13"/>
      <c r="M30" s="383"/>
      <c r="N30" s="247"/>
      <c r="O30" s="2"/>
    </row>
    <row r="31" spans="1:15" ht="16.5" customHeight="1" x14ac:dyDescent="0.2">
      <c r="A31" s="2"/>
      <c r="B31" s="171"/>
      <c r="C31" s="12"/>
      <c r="D31" s="13"/>
      <c r="E31" s="8"/>
      <c r="F31" s="11"/>
      <c r="G31" s="10"/>
      <c r="H31" s="11"/>
      <c r="I31" s="1791" t="s">
        <v>45</v>
      </c>
      <c r="J31" s="1791"/>
      <c r="K31" s="1786">
        <f>+capa!H27</f>
        <v>44440</v>
      </c>
      <c r="L31" s="1787"/>
      <c r="M31" s="383"/>
      <c r="N31" s="248"/>
      <c r="O31" s="2"/>
    </row>
    <row r="32" spans="1:15" ht="10.5" customHeight="1" x14ac:dyDescent="0.2">
      <c r="A32" s="2"/>
      <c r="B32" s="171"/>
      <c r="C32" s="12"/>
      <c r="D32" s="13"/>
      <c r="E32" s="8"/>
      <c r="F32" s="11"/>
      <c r="G32" s="10"/>
      <c r="H32" s="11"/>
      <c r="I32" s="159"/>
      <c r="J32" s="159"/>
      <c r="K32" s="158"/>
      <c r="L32" s="158"/>
      <c r="M32" s="383"/>
      <c r="N32" s="248"/>
      <c r="O32" s="2"/>
    </row>
    <row r="33" spans="1:15" ht="16.5" customHeight="1" x14ac:dyDescent="0.2">
      <c r="A33" s="2"/>
      <c r="B33" s="171"/>
      <c r="C33" s="9"/>
      <c r="D33" s="13"/>
      <c r="E33" s="15"/>
      <c r="F33" s="13"/>
      <c r="G33" s="10"/>
      <c r="H33" s="13"/>
      <c r="I33" s="1784" t="s">
        <v>373</v>
      </c>
      <c r="J33" s="1785"/>
      <c r="K33" s="1785"/>
      <c r="L33" s="1785"/>
      <c r="M33" s="383"/>
      <c r="N33" s="247"/>
      <c r="O33" s="2"/>
    </row>
    <row r="34" spans="1:15" s="57" customFormat="1" ht="14.25" customHeight="1" x14ac:dyDescent="0.2">
      <c r="A34" s="2"/>
      <c r="B34" s="171"/>
      <c r="C34" s="9"/>
      <c r="D34" s="13"/>
      <c r="E34" s="15"/>
      <c r="F34" s="13"/>
      <c r="G34" s="839"/>
      <c r="H34" s="13"/>
      <c r="I34" s="137"/>
      <c r="J34" s="838"/>
      <c r="K34" s="838"/>
      <c r="L34" s="838"/>
      <c r="M34" s="383"/>
      <c r="N34" s="247"/>
      <c r="O34" s="2"/>
    </row>
    <row r="35" spans="1:15" s="57" customFormat="1" ht="20.25" customHeight="1" x14ac:dyDescent="0.2">
      <c r="A35" s="2"/>
      <c r="B35" s="171"/>
      <c r="C35" s="134"/>
      <c r="D35" s="13"/>
      <c r="E35" s="840"/>
      <c r="F35" s="11"/>
      <c r="G35" s="839"/>
      <c r="H35" s="11"/>
      <c r="I35" s="1794" t="s">
        <v>375</v>
      </c>
      <c r="J35" s="1794"/>
      <c r="K35" s="1794"/>
      <c r="L35" s="1794"/>
      <c r="M35" s="383"/>
      <c r="N35" s="248"/>
      <c r="O35" s="2"/>
    </row>
    <row r="36" spans="1:15" s="57" customFormat="1" ht="12.75" customHeight="1" x14ac:dyDescent="0.2">
      <c r="A36" s="2"/>
      <c r="B36" s="171"/>
      <c r="C36" s="134"/>
      <c r="D36" s="13"/>
      <c r="E36" s="840"/>
      <c r="F36" s="11"/>
      <c r="G36" s="839"/>
      <c r="H36" s="11"/>
      <c r="I36" s="835" t="s">
        <v>374</v>
      </c>
      <c r="J36" s="835"/>
      <c r="K36" s="835"/>
      <c r="L36" s="835"/>
      <c r="M36" s="383"/>
      <c r="N36" s="248"/>
      <c r="O36" s="2"/>
    </row>
    <row r="37" spans="1:15" s="57" customFormat="1" ht="12.75" customHeight="1" x14ac:dyDescent="0.2">
      <c r="A37" s="2"/>
      <c r="B37" s="171"/>
      <c r="C37" s="134"/>
      <c r="D37" s="13"/>
      <c r="E37" s="840"/>
      <c r="F37" s="11"/>
      <c r="G37" s="839"/>
      <c r="H37" s="11"/>
      <c r="I37" s="1795" t="s">
        <v>444</v>
      </c>
      <c r="J37" s="1795"/>
      <c r="K37" s="1795"/>
      <c r="L37" s="1795"/>
      <c r="M37" s="383"/>
      <c r="N37" s="248"/>
      <c r="O37" s="2"/>
    </row>
    <row r="38" spans="1:15" s="57" customFormat="1" ht="20.25" customHeight="1" x14ac:dyDescent="0.2">
      <c r="A38" s="2"/>
      <c r="B38" s="171"/>
      <c r="C38" s="9"/>
      <c r="D38" s="13"/>
      <c r="E38" s="15"/>
      <c r="F38" s="13"/>
      <c r="G38" s="282"/>
      <c r="H38" s="13"/>
      <c r="I38" s="1792" t="s">
        <v>422</v>
      </c>
      <c r="J38" s="1792"/>
      <c r="K38" s="1792"/>
      <c r="L38" s="835"/>
      <c r="M38" s="383"/>
      <c r="N38" s="247"/>
      <c r="O38" s="2"/>
    </row>
    <row r="39" spans="1:15" ht="19.5" customHeight="1" x14ac:dyDescent="0.2">
      <c r="A39" s="2"/>
      <c r="B39" s="171"/>
      <c r="C39" s="12"/>
      <c r="D39" s="13"/>
      <c r="E39" s="8"/>
      <c r="F39" s="11"/>
      <c r="G39" s="10"/>
      <c r="H39" s="11"/>
      <c r="I39" s="1792" t="s">
        <v>442</v>
      </c>
      <c r="J39" s="1792"/>
      <c r="K39" s="1792"/>
      <c r="L39" s="1792"/>
      <c r="M39" s="383"/>
      <c r="N39" s="248"/>
      <c r="O39" s="2"/>
    </row>
    <row r="40" spans="1:15" ht="14.25" customHeight="1" x14ac:dyDescent="0.2">
      <c r="A40" s="2"/>
      <c r="B40" s="171"/>
      <c r="C40" s="12"/>
      <c r="D40" s="13"/>
      <c r="E40" s="8"/>
      <c r="F40" s="11"/>
      <c r="G40" s="10"/>
      <c r="H40" s="11"/>
      <c r="I40" s="835"/>
      <c r="J40" s="835"/>
      <c r="K40" s="835"/>
      <c r="L40" s="835"/>
      <c r="M40" s="383"/>
      <c r="N40" s="248"/>
      <c r="O40" s="2"/>
    </row>
    <row r="41" spans="1:15" ht="12.75" customHeight="1" x14ac:dyDescent="0.2">
      <c r="A41" s="2"/>
      <c r="B41" s="171"/>
      <c r="C41" s="12"/>
      <c r="D41" s="13"/>
      <c r="E41" s="8"/>
      <c r="F41" s="11"/>
      <c r="G41" s="10"/>
      <c r="H41" s="11"/>
      <c r="I41" s="1793" t="s">
        <v>49</v>
      </c>
      <c r="J41" s="1793"/>
      <c r="K41" s="1793"/>
      <c r="L41" s="1793"/>
      <c r="M41" s="383"/>
      <c r="N41" s="248"/>
      <c r="O41" s="2"/>
    </row>
    <row r="42" spans="1:15" ht="14.25" customHeight="1" x14ac:dyDescent="0.2">
      <c r="A42" s="2"/>
      <c r="B42" s="171"/>
      <c r="C42" s="9"/>
      <c r="D42" s="13"/>
      <c r="E42" s="15"/>
      <c r="F42" s="13"/>
      <c r="G42" s="10"/>
      <c r="H42" s="13"/>
      <c r="I42" s="836"/>
      <c r="J42" s="836"/>
      <c r="K42" s="836"/>
      <c r="L42" s="836"/>
      <c r="M42" s="383"/>
      <c r="N42" s="247"/>
      <c r="O42" s="2"/>
    </row>
    <row r="43" spans="1:15" ht="15" customHeight="1" x14ac:dyDescent="0.2">
      <c r="A43" s="2"/>
      <c r="B43" s="171"/>
      <c r="C43" s="12"/>
      <c r="D43" s="13"/>
      <c r="E43" s="8"/>
      <c r="F43" s="11"/>
      <c r="G43" s="10"/>
      <c r="H43" s="11"/>
      <c r="I43" s="834" t="s">
        <v>23</v>
      </c>
      <c r="J43" s="834"/>
      <c r="K43" s="834"/>
      <c r="L43" s="834"/>
      <c r="M43" s="383"/>
      <c r="N43" s="248"/>
      <c r="O43" s="2"/>
    </row>
    <row r="44" spans="1:15" ht="14.25" customHeight="1" x14ac:dyDescent="0.2">
      <c r="A44" s="2"/>
      <c r="B44" s="171"/>
      <c r="C44" s="12"/>
      <c r="D44" s="13"/>
      <c r="E44" s="8"/>
      <c r="F44" s="11"/>
      <c r="G44" s="10"/>
      <c r="H44" s="11"/>
      <c r="I44" s="157"/>
      <c r="J44" s="157"/>
      <c r="K44" s="157"/>
      <c r="L44" s="157"/>
      <c r="M44" s="383"/>
      <c r="N44" s="248"/>
      <c r="O44" s="2"/>
    </row>
    <row r="45" spans="1:15" ht="16.5" customHeight="1" x14ac:dyDescent="0.2">
      <c r="A45" s="2"/>
      <c r="B45" s="171"/>
      <c r="C45" s="12"/>
      <c r="D45" s="13"/>
      <c r="E45" s="8"/>
      <c r="F45" s="11"/>
      <c r="G45" s="10"/>
      <c r="H45" s="11"/>
      <c r="I45" s="1791" t="s">
        <v>19</v>
      </c>
      <c r="J45" s="1791"/>
      <c r="K45" s="1791"/>
      <c r="L45" s="1791"/>
      <c r="M45" s="383"/>
      <c r="N45" s="248"/>
      <c r="O45" s="2"/>
    </row>
    <row r="46" spans="1:15" ht="14.25" customHeight="1" x14ac:dyDescent="0.2">
      <c r="A46" s="2"/>
      <c r="B46" s="171"/>
      <c r="C46" s="9"/>
      <c r="D46" s="13"/>
      <c r="E46" s="15"/>
      <c r="F46" s="13"/>
      <c r="G46" s="10"/>
      <c r="H46" s="13"/>
      <c r="I46" s="159"/>
      <c r="J46" s="159"/>
      <c r="K46" s="159"/>
      <c r="L46" s="159"/>
      <c r="M46" s="383"/>
      <c r="N46" s="247"/>
      <c r="O46" s="2"/>
    </row>
    <row r="47" spans="1:15" ht="16.5" customHeight="1" x14ac:dyDescent="0.2">
      <c r="A47" s="2"/>
      <c r="B47" s="171"/>
      <c r="C47" s="12"/>
      <c r="D47" s="13"/>
      <c r="E47" s="8"/>
      <c r="F47" s="467"/>
      <c r="G47" s="750"/>
      <c r="H47" s="467"/>
      <c r="I47" s="1790" t="s">
        <v>10</v>
      </c>
      <c r="J47" s="1790"/>
      <c r="K47" s="1790"/>
      <c r="L47" s="1790"/>
      <c r="M47" s="383"/>
      <c r="N47" s="248"/>
      <c r="O47" s="2"/>
    </row>
    <row r="48" spans="1:15" ht="12.75" customHeight="1" x14ac:dyDescent="0.2">
      <c r="A48" s="2"/>
      <c r="B48" s="171"/>
      <c r="C48" s="9"/>
      <c r="D48" s="13"/>
      <c r="E48" s="15"/>
      <c r="F48" s="837"/>
      <c r="G48" s="750"/>
      <c r="H48" s="837"/>
      <c r="I48" s="383"/>
      <c r="J48" s="383"/>
      <c r="K48" s="383"/>
      <c r="L48" s="383"/>
      <c r="M48" s="383"/>
      <c r="N48" s="247"/>
      <c r="O48" s="2"/>
    </row>
    <row r="49" spans="1:15" ht="16.5" customHeight="1" x14ac:dyDescent="0.2">
      <c r="A49" s="2"/>
      <c r="B49" s="171"/>
      <c r="C49" s="9"/>
      <c r="D49" s="13"/>
      <c r="E49" s="15"/>
      <c r="F49" s="837"/>
      <c r="G49" s="750"/>
      <c r="H49" s="837"/>
      <c r="I49" s="383"/>
      <c r="J49" s="383"/>
      <c r="K49" s="383"/>
      <c r="L49" s="383"/>
      <c r="M49" s="383"/>
      <c r="N49" s="247"/>
      <c r="O49" s="2"/>
    </row>
    <row r="50" spans="1:15" ht="14.65" customHeight="1" x14ac:dyDescent="0.2">
      <c r="A50" s="2"/>
      <c r="B50" s="171"/>
      <c r="C50" s="656"/>
      <c r="D50" s="13"/>
      <c r="E50" s="8"/>
      <c r="F50" s="467"/>
      <c r="G50" s="750"/>
      <c r="H50" s="467"/>
      <c r="I50" s="383"/>
      <c r="J50" s="383"/>
      <c r="K50" s="383"/>
      <c r="L50" s="383"/>
      <c r="M50" s="383"/>
      <c r="N50" s="248"/>
      <c r="O50" s="2"/>
    </row>
    <row r="51" spans="1:15" x14ac:dyDescent="0.2">
      <c r="A51" s="2"/>
      <c r="B51" s="278">
        <v>2</v>
      </c>
      <c r="C51" s="1789">
        <v>44440</v>
      </c>
      <c r="D51" s="1789"/>
      <c r="E51" s="1789"/>
      <c r="F51" s="1789"/>
      <c r="G51" s="1789"/>
      <c r="H51" s="1789"/>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1796" t="s">
        <v>275</v>
      </c>
      <c r="C1" s="1797"/>
      <c r="D1" s="1797"/>
      <c r="E1" s="1797"/>
      <c r="F1" s="23"/>
      <c r="G1" s="23"/>
      <c r="H1" s="23"/>
      <c r="I1" s="23"/>
      <c r="J1" s="23"/>
      <c r="K1" s="23"/>
      <c r="L1" s="23"/>
      <c r="M1" s="258"/>
      <c r="N1" s="258"/>
      <c r="O1" s="24"/>
    </row>
    <row r="2" spans="1:15" ht="8.25" customHeight="1" x14ac:dyDescent="0.2">
      <c r="A2" s="22"/>
      <c r="B2" s="263"/>
      <c r="C2" s="259"/>
      <c r="D2" s="259"/>
      <c r="E2" s="259"/>
      <c r="F2" s="259"/>
      <c r="G2" s="259"/>
      <c r="H2" s="260"/>
      <c r="I2" s="260"/>
      <c r="J2" s="260"/>
      <c r="K2" s="260"/>
      <c r="L2" s="260"/>
      <c r="M2" s="260"/>
      <c r="N2" s="261"/>
      <c r="O2" s="26"/>
    </row>
    <row r="3" spans="1:15" s="30" customFormat="1" ht="11.25" customHeight="1" x14ac:dyDescent="0.2">
      <c r="A3" s="27"/>
      <c r="B3" s="28"/>
      <c r="C3" s="1798" t="s">
        <v>52</v>
      </c>
      <c r="D3" s="1798"/>
      <c r="E3" s="1798"/>
      <c r="F3" s="1798"/>
      <c r="G3" s="1798"/>
      <c r="H3" s="1798"/>
      <c r="I3" s="1798"/>
      <c r="J3" s="1798"/>
      <c r="K3" s="1798"/>
      <c r="L3" s="1798"/>
      <c r="M3" s="1798"/>
      <c r="N3" s="262"/>
      <c r="O3" s="29"/>
    </row>
    <row r="4" spans="1:15" s="30" customFormat="1" ht="11.25" x14ac:dyDescent="0.2">
      <c r="A4" s="27"/>
      <c r="B4" s="28"/>
      <c r="C4" s="1798"/>
      <c r="D4" s="1798"/>
      <c r="E4" s="1798"/>
      <c r="F4" s="1798"/>
      <c r="G4" s="1798"/>
      <c r="H4" s="1798"/>
      <c r="I4" s="1798"/>
      <c r="J4" s="1798"/>
      <c r="K4" s="1798"/>
      <c r="L4" s="1798"/>
      <c r="M4" s="1798"/>
      <c r="N4" s="262"/>
      <c r="O4" s="29"/>
    </row>
    <row r="5" spans="1:15" s="30" customFormat="1" ht="3" customHeight="1" x14ac:dyDescent="0.2">
      <c r="A5" s="27"/>
      <c r="B5" s="28"/>
      <c r="C5" s="31"/>
      <c r="D5" s="31"/>
      <c r="E5" s="31"/>
      <c r="F5" s="31"/>
      <c r="G5" s="31"/>
      <c r="H5" s="31"/>
      <c r="I5" s="31"/>
      <c r="J5" s="28"/>
      <c r="K5" s="28"/>
      <c r="L5" s="28"/>
      <c r="M5" s="32"/>
      <c r="N5" s="262"/>
      <c r="O5" s="29"/>
    </row>
    <row r="6" spans="1:15" s="30" customFormat="1" ht="18" customHeight="1" x14ac:dyDescent="0.2">
      <c r="A6" s="27"/>
      <c r="B6" s="28"/>
      <c r="C6" s="33"/>
      <c r="D6" s="1799" t="s">
        <v>472</v>
      </c>
      <c r="E6" s="1799"/>
      <c r="F6" s="1799"/>
      <c r="G6" s="1799"/>
      <c r="H6" s="1799"/>
      <c r="I6" s="1799"/>
      <c r="J6" s="1799"/>
      <c r="K6" s="1799"/>
      <c r="L6" s="1799"/>
      <c r="M6" s="1799"/>
      <c r="N6" s="262"/>
      <c r="O6" s="29"/>
    </row>
    <row r="7" spans="1:15" s="30" customFormat="1" ht="3" customHeight="1" x14ac:dyDescent="0.2">
      <c r="A7" s="27"/>
      <c r="B7" s="28"/>
      <c r="C7" s="31"/>
      <c r="D7" s="31"/>
      <c r="E7" s="31"/>
      <c r="F7" s="31"/>
      <c r="G7" s="31"/>
      <c r="H7" s="31"/>
      <c r="I7" s="31"/>
      <c r="J7" s="28"/>
      <c r="K7" s="28"/>
      <c r="L7" s="28"/>
      <c r="M7" s="32"/>
      <c r="N7" s="262"/>
      <c r="O7" s="29"/>
    </row>
    <row r="8" spans="1:15" s="30" customFormat="1" ht="92.25" customHeight="1" x14ac:dyDescent="0.2">
      <c r="A8" s="27"/>
      <c r="B8" s="28"/>
      <c r="C8" s="31"/>
      <c r="D8" s="1801" t="s">
        <v>377</v>
      </c>
      <c r="E8" s="1799"/>
      <c r="F8" s="1799"/>
      <c r="G8" s="1799"/>
      <c r="H8" s="1799"/>
      <c r="I8" s="1799"/>
      <c r="J8" s="1799"/>
      <c r="K8" s="1799"/>
      <c r="L8" s="1799"/>
      <c r="M8" s="1799"/>
      <c r="N8" s="262"/>
      <c r="O8" s="29"/>
    </row>
    <row r="9" spans="1:15" s="30" customFormat="1" ht="3" customHeight="1" x14ac:dyDescent="0.2">
      <c r="A9" s="27"/>
      <c r="B9" s="28"/>
      <c r="C9" s="31"/>
      <c r="D9" s="31"/>
      <c r="E9" s="31"/>
      <c r="F9" s="31"/>
      <c r="G9" s="31"/>
      <c r="H9" s="31"/>
      <c r="I9" s="31"/>
      <c r="J9" s="28"/>
      <c r="K9" s="28"/>
      <c r="L9" s="28"/>
      <c r="M9" s="32"/>
      <c r="N9" s="262"/>
      <c r="O9" s="29"/>
    </row>
    <row r="10" spans="1:15" s="30" customFormat="1" ht="67.5" customHeight="1" x14ac:dyDescent="0.2">
      <c r="A10" s="27"/>
      <c r="B10" s="28"/>
      <c r="C10" s="31"/>
      <c r="D10" s="1800" t="s">
        <v>378</v>
      </c>
      <c r="E10" s="1800"/>
      <c r="F10" s="1800"/>
      <c r="G10" s="1800"/>
      <c r="H10" s="1800"/>
      <c r="I10" s="1800"/>
      <c r="J10" s="1800"/>
      <c r="K10" s="1800"/>
      <c r="L10" s="1800"/>
      <c r="M10" s="1800"/>
      <c r="N10" s="262"/>
      <c r="O10" s="29"/>
    </row>
    <row r="11" spans="1:15" s="30" customFormat="1" ht="3" customHeight="1" x14ac:dyDescent="0.2">
      <c r="A11" s="27"/>
      <c r="B11" s="28"/>
      <c r="C11" s="31"/>
      <c r="D11" s="160"/>
      <c r="E11" s="160"/>
      <c r="F11" s="160"/>
      <c r="G11" s="160"/>
      <c r="H11" s="160"/>
      <c r="I11" s="160"/>
      <c r="J11" s="160"/>
      <c r="K11" s="160"/>
      <c r="L11" s="160"/>
      <c r="M11" s="160"/>
      <c r="N11" s="262"/>
      <c r="O11" s="29"/>
    </row>
    <row r="12" spans="1:15" s="30" customFormat="1" ht="53.25" customHeight="1" x14ac:dyDescent="0.2">
      <c r="A12" s="27"/>
      <c r="B12" s="28"/>
      <c r="C12" s="31"/>
      <c r="D12" s="1799" t="s">
        <v>473</v>
      </c>
      <c r="E12" s="1799"/>
      <c r="F12" s="1799"/>
      <c r="G12" s="1799"/>
      <c r="H12" s="1799"/>
      <c r="I12" s="1799"/>
      <c r="J12" s="1799"/>
      <c r="K12" s="1799"/>
      <c r="L12" s="1799"/>
      <c r="M12" s="1799"/>
      <c r="N12" s="262"/>
      <c r="O12" s="29"/>
    </row>
    <row r="13" spans="1:15" s="30" customFormat="1" ht="3" customHeight="1" x14ac:dyDescent="0.2">
      <c r="A13" s="27"/>
      <c r="B13" s="28"/>
      <c r="C13" s="31"/>
      <c r="D13" s="160"/>
      <c r="E13" s="160"/>
      <c r="F13" s="160"/>
      <c r="G13" s="160"/>
      <c r="H13" s="160"/>
      <c r="I13" s="160"/>
      <c r="J13" s="160"/>
      <c r="K13" s="160"/>
      <c r="L13" s="160"/>
      <c r="M13" s="160"/>
      <c r="N13" s="262"/>
      <c r="O13" s="29"/>
    </row>
    <row r="14" spans="1:15" s="30" customFormat="1" ht="23.25" customHeight="1" x14ac:dyDescent="0.2">
      <c r="A14" s="27"/>
      <c r="B14" s="28"/>
      <c r="C14" s="31"/>
      <c r="D14" s="1799" t="s">
        <v>379</v>
      </c>
      <c r="E14" s="1799"/>
      <c r="F14" s="1799"/>
      <c r="G14" s="1799"/>
      <c r="H14" s="1799"/>
      <c r="I14" s="1799"/>
      <c r="J14" s="1799"/>
      <c r="K14" s="1799"/>
      <c r="L14" s="1799"/>
      <c r="M14" s="1799"/>
      <c r="N14" s="262"/>
      <c r="O14" s="29"/>
    </row>
    <row r="15" spans="1:15" s="30" customFormat="1" ht="3" customHeight="1" x14ac:dyDescent="0.2">
      <c r="A15" s="27"/>
      <c r="B15" s="28"/>
      <c r="C15" s="31"/>
      <c r="D15" s="160"/>
      <c r="E15" s="160"/>
      <c r="F15" s="160"/>
      <c r="G15" s="160"/>
      <c r="H15" s="160"/>
      <c r="I15" s="160"/>
      <c r="J15" s="160"/>
      <c r="K15" s="160"/>
      <c r="L15" s="160"/>
      <c r="M15" s="160"/>
      <c r="N15" s="262"/>
      <c r="O15" s="29"/>
    </row>
    <row r="16" spans="1:15" s="30" customFormat="1" ht="23.25" customHeight="1" x14ac:dyDescent="0.2">
      <c r="A16" s="27"/>
      <c r="B16" s="28"/>
      <c r="C16" s="31"/>
      <c r="D16" s="1799" t="s">
        <v>380</v>
      </c>
      <c r="E16" s="1799"/>
      <c r="F16" s="1799"/>
      <c r="G16" s="1799"/>
      <c r="H16" s="1799"/>
      <c r="I16" s="1799"/>
      <c r="J16" s="1799"/>
      <c r="K16" s="1799"/>
      <c r="L16" s="1799"/>
      <c r="M16" s="1799"/>
      <c r="N16" s="262"/>
      <c r="O16" s="29"/>
    </row>
    <row r="17" spans="1:19" s="30" customFormat="1" ht="3" customHeight="1" x14ac:dyDescent="0.2">
      <c r="A17" s="27"/>
      <c r="B17" s="28"/>
      <c r="C17" s="31"/>
      <c r="D17" s="160"/>
      <c r="E17" s="160"/>
      <c r="F17" s="160"/>
      <c r="G17" s="160"/>
      <c r="H17" s="160"/>
      <c r="I17" s="160"/>
      <c r="J17" s="160"/>
      <c r="K17" s="160"/>
      <c r="L17" s="160"/>
      <c r="M17" s="160"/>
      <c r="N17" s="262"/>
      <c r="O17" s="29"/>
    </row>
    <row r="18" spans="1:19" s="30" customFormat="1" ht="23.25" customHeight="1" x14ac:dyDescent="0.2">
      <c r="A18" s="27"/>
      <c r="B18" s="28"/>
      <c r="C18" s="31"/>
      <c r="D18" s="1801" t="s">
        <v>381</v>
      </c>
      <c r="E18" s="1799"/>
      <c r="F18" s="1799"/>
      <c r="G18" s="1799"/>
      <c r="H18" s="1799"/>
      <c r="I18" s="1799"/>
      <c r="J18" s="1799"/>
      <c r="K18" s="1799"/>
      <c r="L18" s="1799"/>
      <c r="M18" s="1799"/>
      <c r="N18" s="262"/>
      <c r="O18" s="29"/>
    </row>
    <row r="19" spans="1:19" s="30" customFormat="1" ht="3" customHeight="1" x14ac:dyDescent="0.2">
      <c r="A19" s="27"/>
      <c r="B19" s="28"/>
      <c r="C19" s="31"/>
      <c r="D19" s="160"/>
      <c r="E19" s="160"/>
      <c r="F19" s="160"/>
      <c r="G19" s="160"/>
      <c r="H19" s="160"/>
      <c r="I19" s="160"/>
      <c r="J19" s="160"/>
      <c r="K19" s="160"/>
      <c r="L19" s="160"/>
      <c r="M19" s="160"/>
      <c r="N19" s="262"/>
      <c r="O19" s="29"/>
    </row>
    <row r="20" spans="1:19" s="30" customFormat="1" ht="14.25" customHeight="1" x14ac:dyDescent="0.2">
      <c r="A20" s="27"/>
      <c r="B20" s="28"/>
      <c r="C20" s="31"/>
      <c r="D20" s="1799" t="s">
        <v>382</v>
      </c>
      <c r="E20" s="1799"/>
      <c r="F20" s="1799"/>
      <c r="G20" s="1799"/>
      <c r="H20" s="1799"/>
      <c r="I20" s="1799"/>
      <c r="J20" s="1799"/>
      <c r="K20" s="1799"/>
      <c r="L20" s="1799"/>
      <c r="M20" s="1799"/>
      <c r="N20" s="262"/>
      <c r="O20" s="29"/>
    </row>
    <row r="21" spans="1:19" s="30" customFormat="1" ht="3" customHeight="1" x14ac:dyDescent="0.2">
      <c r="A21" s="27"/>
      <c r="B21" s="28"/>
      <c r="C21" s="31"/>
      <c r="D21" s="160"/>
      <c r="E21" s="160"/>
      <c r="F21" s="160"/>
      <c r="G21" s="160"/>
      <c r="H21" s="160"/>
      <c r="I21" s="160"/>
      <c r="J21" s="160"/>
      <c r="K21" s="160"/>
      <c r="L21" s="160"/>
      <c r="M21" s="160"/>
      <c r="N21" s="262"/>
      <c r="O21" s="29"/>
    </row>
    <row r="22" spans="1:19" s="30" customFormat="1" ht="32.25" customHeight="1" x14ac:dyDescent="0.2">
      <c r="A22" s="27"/>
      <c r="B22" s="28"/>
      <c r="C22" s="31"/>
      <c r="D22" s="1799" t="s">
        <v>383</v>
      </c>
      <c r="E22" s="1799"/>
      <c r="F22" s="1799"/>
      <c r="G22" s="1799"/>
      <c r="H22" s="1799"/>
      <c r="I22" s="1799"/>
      <c r="J22" s="1799"/>
      <c r="K22" s="1799"/>
      <c r="L22" s="1799"/>
      <c r="M22" s="1799"/>
      <c r="N22" s="262"/>
      <c r="O22" s="29"/>
    </row>
    <row r="23" spans="1:19" s="30" customFormat="1" ht="3" customHeight="1" x14ac:dyDescent="0.2">
      <c r="A23" s="27"/>
      <c r="B23" s="28"/>
      <c r="C23" s="31"/>
      <c r="D23" s="160"/>
      <c r="E23" s="160"/>
      <c r="F23" s="160"/>
      <c r="G23" s="160"/>
      <c r="H23" s="160"/>
      <c r="I23" s="160"/>
      <c r="J23" s="160"/>
      <c r="K23" s="160"/>
      <c r="L23" s="160"/>
      <c r="M23" s="160"/>
      <c r="N23" s="262"/>
      <c r="O23" s="29"/>
    </row>
    <row r="24" spans="1:19" s="30" customFormat="1" ht="81.75" customHeight="1" x14ac:dyDescent="0.2">
      <c r="A24" s="27"/>
      <c r="B24" s="28"/>
      <c r="C24" s="31"/>
      <c r="D24" s="1799" t="s">
        <v>476</v>
      </c>
      <c r="E24" s="1799"/>
      <c r="F24" s="1799"/>
      <c r="G24" s="1799"/>
      <c r="H24" s="1799"/>
      <c r="I24" s="1799"/>
      <c r="J24" s="1799"/>
      <c r="K24" s="1799"/>
      <c r="L24" s="1799"/>
      <c r="M24" s="1799"/>
      <c r="N24" s="262"/>
      <c r="O24" s="29"/>
    </row>
    <row r="25" spans="1:19" s="30" customFormat="1" ht="3" customHeight="1" x14ac:dyDescent="0.2">
      <c r="A25" s="27"/>
      <c r="B25" s="28"/>
      <c r="C25" s="31"/>
      <c r="D25" s="160"/>
      <c r="E25" s="160"/>
      <c r="F25" s="160"/>
      <c r="G25" s="160"/>
      <c r="H25" s="160"/>
      <c r="I25" s="160"/>
      <c r="J25" s="160"/>
      <c r="K25" s="160"/>
      <c r="L25" s="160"/>
      <c r="M25" s="160"/>
      <c r="N25" s="262"/>
      <c r="O25" s="29"/>
    </row>
    <row r="26" spans="1:19" s="30" customFormat="1" ht="105.75" customHeight="1" x14ac:dyDescent="0.2">
      <c r="A26" s="27"/>
      <c r="B26" s="28"/>
      <c r="C26" s="31"/>
      <c r="D26" s="1804" t="s">
        <v>360</v>
      </c>
      <c r="E26" s="1804"/>
      <c r="F26" s="1804"/>
      <c r="G26" s="1804"/>
      <c r="H26" s="1804"/>
      <c r="I26" s="1804"/>
      <c r="J26" s="1804"/>
      <c r="K26" s="1804"/>
      <c r="L26" s="1804"/>
      <c r="M26" s="1804"/>
      <c r="N26" s="262"/>
      <c r="O26" s="29"/>
    </row>
    <row r="27" spans="1:19" s="30" customFormat="1" ht="3" customHeight="1" x14ac:dyDescent="0.2">
      <c r="A27" s="27"/>
      <c r="B27" s="28"/>
      <c r="C27" s="31"/>
      <c r="D27" s="41"/>
      <c r="E27" s="41"/>
      <c r="F27" s="41"/>
      <c r="G27" s="41"/>
      <c r="H27" s="41"/>
      <c r="I27" s="41"/>
      <c r="J27" s="42"/>
      <c r="K27" s="42"/>
      <c r="L27" s="42"/>
      <c r="M27" s="43"/>
      <c r="N27" s="262"/>
      <c r="O27" s="29"/>
    </row>
    <row r="28" spans="1:19" s="30" customFormat="1" ht="57" customHeight="1" x14ac:dyDescent="0.2">
      <c r="A28" s="27"/>
      <c r="B28" s="28"/>
      <c r="C28" s="33"/>
      <c r="D28" s="1799" t="s">
        <v>51</v>
      </c>
      <c r="E28" s="1807"/>
      <c r="F28" s="1807"/>
      <c r="G28" s="1807"/>
      <c r="H28" s="1807"/>
      <c r="I28" s="1807"/>
      <c r="J28" s="1807"/>
      <c r="K28" s="1807"/>
      <c r="L28" s="1807"/>
      <c r="M28" s="1807"/>
      <c r="N28" s="262"/>
      <c r="O28" s="29"/>
      <c r="S28" s="30" t="s">
        <v>33</v>
      </c>
    </row>
    <row r="29" spans="1:19" s="30" customFormat="1" ht="3" customHeight="1" x14ac:dyDescent="0.2">
      <c r="A29" s="27"/>
      <c r="B29" s="28"/>
      <c r="C29" s="33"/>
      <c r="D29" s="161"/>
      <c r="E29" s="161"/>
      <c r="F29" s="161"/>
      <c r="G29" s="161"/>
      <c r="H29" s="161"/>
      <c r="I29" s="161"/>
      <c r="J29" s="161"/>
      <c r="K29" s="161"/>
      <c r="L29" s="161"/>
      <c r="M29" s="161"/>
      <c r="N29" s="262"/>
      <c r="O29" s="29"/>
    </row>
    <row r="30" spans="1:19" s="30" customFormat="1" ht="34.5" customHeight="1" x14ac:dyDescent="0.2">
      <c r="A30" s="27"/>
      <c r="B30" s="28"/>
      <c r="C30" s="33"/>
      <c r="D30" s="1799" t="s">
        <v>50</v>
      </c>
      <c r="E30" s="1807"/>
      <c r="F30" s="1807"/>
      <c r="G30" s="1807"/>
      <c r="H30" s="1807"/>
      <c r="I30" s="1807"/>
      <c r="J30" s="1807"/>
      <c r="K30" s="1807"/>
      <c r="L30" s="1807"/>
      <c r="M30" s="1807"/>
      <c r="N30" s="262"/>
      <c r="O30" s="29"/>
    </row>
    <row r="31" spans="1:19" s="30" customFormat="1" ht="12.95" customHeight="1" x14ac:dyDescent="0.2">
      <c r="A31" s="27"/>
      <c r="B31" s="28"/>
      <c r="C31" s="35"/>
      <c r="D31" s="45"/>
      <c r="E31" s="45"/>
      <c r="F31" s="45"/>
      <c r="G31" s="45"/>
      <c r="H31" s="45"/>
      <c r="I31" s="45"/>
      <c r="J31" s="45"/>
      <c r="K31" s="45"/>
      <c r="L31" s="45"/>
      <c r="M31" s="45"/>
      <c r="N31" s="262"/>
      <c r="O31" s="29"/>
    </row>
    <row r="32" spans="1:19" s="30" customFormat="1" ht="13.5" customHeight="1" x14ac:dyDescent="0.2">
      <c r="A32" s="27"/>
      <c r="B32" s="28"/>
      <c r="C32" s="35"/>
      <c r="D32" s="250"/>
      <c r="E32" s="250"/>
      <c r="F32" s="250"/>
      <c r="G32" s="251"/>
      <c r="H32" s="252" t="s">
        <v>17</v>
      </c>
      <c r="I32" s="249"/>
      <c r="J32" s="38"/>
      <c r="K32" s="251"/>
      <c r="L32" s="252" t="s">
        <v>24</v>
      </c>
      <c r="M32" s="249"/>
      <c r="N32" s="262"/>
      <c r="O32" s="29"/>
    </row>
    <row r="33" spans="1:16" s="30" customFormat="1" ht="6" customHeight="1" x14ac:dyDescent="0.2">
      <c r="A33" s="27"/>
      <c r="B33" s="28"/>
      <c r="C33" s="35"/>
      <c r="D33" s="253"/>
      <c r="E33" s="36"/>
      <c r="F33" s="36"/>
      <c r="G33" s="38"/>
      <c r="H33" s="37"/>
      <c r="I33" s="38"/>
      <c r="J33" s="38"/>
      <c r="K33" s="255"/>
      <c r="L33" s="256"/>
      <c r="M33" s="38"/>
      <c r="N33" s="262"/>
      <c r="O33" s="29"/>
    </row>
    <row r="34" spans="1:16" s="30" customFormat="1" ht="11.25" x14ac:dyDescent="0.2">
      <c r="A34" s="27"/>
      <c r="B34" s="28"/>
      <c r="C34" s="34"/>
      <c r="D34" s="254" t="s">
        <v>43</v>
      </c>
      <c r="E34" s="36" t="s">
        <v>35</v>
      </c>
      <c r="F34" s="36"/>
      <c r="G34" s="36"/>
      <c r="H34" s="37"/>
      <c r="I34" s="36"/>
      <c r="J34" s="38"/>
      <c r="K34" s="257"/>
      <c r="L34" s="38"/>
      <c r="M34" s="38"/>
      <c r="N34" s="262"/>
      <c r="O34" s="29"/>
    </row>
    <row r="35" spans="1:16" s="30" customFormat="1" ht="11.25" customHeight="1" x14ac:dyDescent="0.2">
      <c r="A35" s="27"/>
      <c r="B35" s="28"/>
      <c r="C35" s="35"/>
      <c r="D35" s="254" t="s">
        <v>3</v>
      </c>
      <c r="E35" s="36" t="s">
        <v>36</v>
      </c>
      <c r="F35" s="36"/>
      <c r="G35" s="38"/>
      <c r="H35" s="37"/>
      <c r="I35" s="38"/>
      <c r="J35" s="38"/>
      <c r="K35" s="1808">
        <f>+capa!D60</f>
        <v>44469</v>
      </c>
      <c r="L35" s="1809"/>
      <c r="M35" s="886"/>
      <c r="N35" s="262"/>
      <c r="O35" s="29"/>
    </row>
    <row r="36" spans="1:16" s="30" customFormat="1" ht="11.25" x14ac:dyDescent="0.2">
      <c r="A36" s="27"/>
      <c r="B36" s="28"/>
      <c r="C36" s="35"/>
      <c r="D36" s="254" t="s">
        <v>39</v>
      </c>
      <c r="E36" s="36" t="s">
        <v>38</v>
      </c>
      <c r="F36" s="36"/>
      <c r="G36" s="38"/>
      <c r="H36" s="37"/>
      <c r="I36" s="38"/>
      <c r="J36" s="38"/>
      <c r="K36" s="802"/>
      <c r="L36" s="803"/>
      <c r="M36" s="803"/>
      <c r="N36" s="262"/>
      <c r="O36" s="29"/>
    </row>
    <row r="37" spans="1:16" s="30" customFormat="1" ht="12.75" customHeight="1" x14ac:dyDescent="0.2">
      <c r="A37" s="27"/>
      <c r="B37" s="28"/>
      <c r="C37" s="34"/>
      <c r="D37" s="254" t="s">
        <v>40</v>
      </c>
      <c r="E37" s="36" t="s">
        <v>20</v>
      </c>
      <c r="F37" s="36"/>
      <c r="G37" s="36"/>
      <c r="H37" s="37"/>
      <c r="I37" s="36"/>
      <c r="J37" s="38"/>
      <c r="K37" s="1805"/>
      <c r="L37" s="1806"/>
      <c r="M37" s="1806"/>
      <c r="N37" s="262"/>
      <c r="O37" s="29"/>
    </row>
    <row r="38" spans="1:16" s="30" customFormat="1" ht="11.25" x14ac:dyDescent="0.2">
      <c r="A38" s="27"/>
      <c r="B38" s="28"/>
      <c r="C38" s="34"/>
      <c r="D38" s="254" t="s">
        <v>15</v>
      </c>
      <c r="E38" s="36" t="s">
        <v>5</v>
      </c>
      <c r="F38" s="36"/>
      <c r="G38" s="36"/>
      <c r="H38" s="37"/>
      <c r="I38" s="36"/>
      <c r="J38" s="38"/>
      <c r="K38" s="1805"/>
      <c r="L38" s="1806"/>
      <c r="M38" s="1806"/>
      <c r="N38" s="262"/>
      <c r="O38" s="29"/>
    </row>
    <row r="39" spans="1:16" s="30" customFormat="1" ht="8.25" customHeight="1" x14ac:dyDescent="0.2">
      <c r="A39" s="27"/>
      <c r="B39" s="28"/>
      <c r="C39" s="28"/>
      <c r="D39" s="1076" t="s">
        <v>470</v>
      </c>
      <c r="E39" s="36" t="s">
        <v>471</v>
      </c>
      <c r="F39" s="36"/>
      <c r="G39" s="36"/>
      <c r="H39" s="28"/>
      <c r="I39" s="28"/>
      <c r="J39" s="28"/>
      <c r="K39" s="23"/>
      <c r="L39" s="28"/>
      <c r="M39" s="28"/>
      <c r="N39" s="262"/>
      <c r="O39" s="29"/>
    </row>
    <row r="40" spans="1:16" ht="13.5" customHeight="1" x14ac:dyDescent="0.2">
      <c r="A40" s="22"/>
      <c r="B40" s="26"/>
      <c r="C40" s="24"/>
      <c r="D40" s="24"/>
      <c r="E40" s="19"/>
      <c r="F40" s="23"/>
      <c r="G40" s="23"/>
      <c r="H40" s="23"/>
      <c r="I40" s="23"/>
      <c r="J40" s="23"/>
      <c r="L40" s="1802">
        <v>44440</v>
      </c>
      <c r="M40" s="1803"/>
      <c r="N40" s="277">
        <v>3</v>
      </c>
      <c r="O40" s="132"/>
      <c r="P40" s="132"/>
    </row>
    <row r="48" spans="1:16" x14ac:dyDescent="0.2">
      <c r="C48" s="655"/>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52"/>
  <sheetViews>
    <sheetView showGridLines="0" showRuler="0" zoomScaleNormal="100" workbookViewId="0"/>
  </sheetViews>
  <sheetFormatPr defaultRowHeight="12.75" x14ac:dyDescent="0.2"/>
  <cols>
    <col min="1" max="1" width="1" style="1178" customWidth="1"/>
    <col min="2" max="2" width="2.5703125" style="1178" customWidth="1"/>
    <col min="3" max="3" width="2.28515625" style="1178" customWidth="1"/>
    <col min="4" max="8" width="8.7109375" style="1178" customWidth="1"/>
    <col min="9" max="9" width="1.85546875" style="1178" customWidth="1"/>
    <col min="10" max="10" width="2.28515625" style="1178" customWidth="1"/>
    <col min="11" max="15" width="8.7109375" style="1178" customWidth="1"/>
    <col min="16" max="16" width="2.5703125" style="1178" customWidth="1"/>
    <col min="17" max="17" width="1" style="1178" customWidth="1"/>
    <col min="18" max="18" width="13.5703125" style="1275" customWidth="1"/>
    <col min="19" max="19" width="29.42578125" style="1348" customWidth="1"/>
    <col min="20" max="22" width="9.28515625" style="1347" customWidth="1"/>
    <col min="23" max="23" width="11" style="1348" customWidth="1"/>
    <col min="24" max="24" width="10.140625" style="1348" customWidth="1"/>
    <col min="25" max="25" width="9.140625" style="1348"/>
    <col min="26" max="26" width="9.7109375" style="1348" customWidth="1"/>
    <col min="27" max="52" width="9.140625" style="1348"/>
    <col min="53" max="53" width="9.5703125" style="1348" bestFit="1" customWidth="1"/>
    <col min="54" max="56" width="9.28515625" style="1348" bestFit="1" customWidth="1"/>
    <col min="57" max="101" width="9.140625" style="1348"/>
    <col min="102" max="16384" width="9.140625" style="1178"/>
  </cols>
  <sheetData>
    <row r="1" spans="1:60" ht="13.5" customHeight="1" x14ac:dyDescent="0.25">
      <c r="A1" s="1272"/>
      <c r="B1" s="1345"/>
      <c r="C1" s="1345"/>
      <c r="D1" s="1345"/>
      <c r="E1" s="1345"/>
      <c r="F1" s="1345"/>
      <c r="G1" s="1345"/>
      <c r="H1" s="1345"/>
      <c r="I1" s="1345"/>
      <c r="J1" s="1345"/>
      <c r="K1" s="1345"/>
      <c r="L1" s="1345"/>
      <c r="M1" s="1826" t="s">
        <v>484</v>
      </c>
      <c r="N1" s="1826"/>
      <c r="O1" s="1826"/>
      <c r="P1" s="1826"/>
      <c r="Q1" s="1223"/>
      <c r="R1" s="2138"/>
      <c r="S1" s="2139"/>
      <c r="T1" s="1346"/>
      <c r="AW1" s="1349"/>
    </row>
    <row r="2" spans="1:60" ht="16.5" customHeight="1" x14ac:dyDescent="0.2">
      <c r="A2" s="1272"/>
      <c r="B2" s="1350"/>
      <c r="C2" s="1351"/>
      <c r="D2" s="1827"/>
      <c r="E2" s="1827"/>
      <c r="F2" s="1827"/>
      <c r="G2" s="1827"/>
      <c r="H2" s="1827"/>
      <c r="I2" s="1257"/>
      <c r="J2" s="1257"/>
      <c r="K2" s="1257"/>
      <c r="L2" s="1257"/>
      <c r="M2" s="1257"/>
      <c r="N2" s="1257"/>
      <c r="O2" s="1257"/>
      <c r="P2" s="1257"/>
      <c r="Q2" s="1218"/>
      <c r="R2" s="2140"/>
      <c r="S2" s="2141"/>
      <c r="T2" s="1352"/>
      <c r="W2" s="1812"/>
      <c r="X2" s="1812"/>
      <c r="Y2" s="1812"/>
      <c r="Z2" s="1812"/>
      <c r="AG2" s="1353"/>
      <c r="AK2" s="1812"/>
      <c r="AL2" s="1812"/>
      <c r="AM2" s="1812"/>
      <c r="AN2" s="1812"/>
    </row>
    <row r="3" spans="1:60" ht="27" customHeight="1" x14ac:dyDescent="0.2">
      <c r="A3" s="1272"/>
      <c r="B3" s="1354"/>
      <c r="C3" s="1823" t="s">
        <v>485</v>
      </c>
      <c r="D3" s="1823"/>
      <c r="E3" s="1823"/>
      <c r="F3" s="1823"/>
      <c r="G3" s="1823"/>
      <c r="H3" s="1823"/>
      <c r="I3" s="1355"/>
      <c r="J3" s="1823" t="s">
        <v>486</v>
      </c>
      <c r="K3" s="1823"/>
      <c r="L3" s="1823"/>
      <c r="M3" s="1823"/>
      <c r="N3" s="1823"/>
      <c r="O3" s="1823"/>
      <c r="P3" s="1257"/>
      <c r="Q3" s="1218"/>
      <c r="R3" s="1348"/>
      <c r="S3" s="2142"/>
      <c r="T3" s="1356"/>
      <c r="U3" s="1356"/>
      <c r="V3" s="1356"/>
      <c r="W3" s="1357"/>
      <c r="X3" s="1357"/>
      <c r="Y3" s="1357"/>
      <c r="Z3" s="1357"/>
      <c r="AK3" s="1358"/>
      <c r="AL3" s="1358"/>
      <c r="AM3" s="1358"/>
      <c r="AN3" s="1358"/>
    </row>
    <row r="4" spans="1:60" ht="15.75" customHeight="1" x14ac:dyDescent="0.2">
      <c r="A4" s="1272"/>
      <c r="B4" s="1359"/>
      <c r="C4" s="383"/>
      <c r="D4" s="383"/>
      <c r="E4" s="1749"/>
      <c r="F4" s="1749"/>
      <c r="G4" s="1749"/>
      <c r="H4" s="1749"/>
      <c r="I4" s="1355"/>
      <c r="J4" s="44"/>
      <c r="K4" s="1755"/>
      <c r="L4" s="1756"/>
      <c r="M4" s="1756"/>
      <c r="N4" s="1756"/>
      <c r="O4" s="1756"/>
      <c r="P4" s="1257"/>
      <c r="Q4" s="1218"/>
      <c r="R4" s="2143"/>
      <c r="S4" s="2144"/>
      <c r="U4" s="1360"/>
      <c r="W4" s="1361"/>
      <c r="X4" s="1361"/>
      <c r="Y4" s="1362"/>
      <c r="AH4" s="1363"/>
      <c r="AI4" s="1363"/>
      <c r="AJ4" s="1363"/>
      <c r="AK4" s="1364"/>
      <c r="AL4" s="1364"/>
      <c r="AM4" s="1363"/>
      <c r="AN4" s="1363"/>
      <c r="AW4" s="1102"/>
      <c r="AX4" s="1103"/>
      <c r="AY4" s="1103"/>
    </row>
    <row r="5" spans="1:60" ht="13.5" customHeight="1" x14ac:dyDescent="0.2">
      <c r="A5" s="1272"/>
      <c r="B5" s="1354"/>
      <c r="C5" s="1750" t="s">
        <v>487</v>
      </c>
      <c r="D5" s="1824" t="s">
        <v>636</v>
      </c>
      <c r="E5" s="1824"/>
      <c r="F5" s="1824"/>
      <c r="G5" s="1824"/>
      <c r="H5" s="1824"/>
      <c r="I5" s="1366"/>
      <c r="J5" s="1750" t="s">
        <v>487</v>
      </c>
      <c r="K5" s="1824" t="s">
        <v>638</v>
      </c>
      <c r="L5" s="1824"/>
      <c r="M5" s="1824"/>
      <c r="N5" s="1824"/>
      <c r="O5" s="1824"/>
      <c r="P5" s="1367"/>
      <c r="Q5" s="1218"/>
      <c r="R5" s="2143"/>
      <c r="S5" s="1105"/>
      <c r="T5" s="1106"/>
      <c r="U5" s="1107"/>
      <c r="V5" s="1106"/>
      <c r="W5" s="1361"/>
      <c r="X5" s="1361"/>
      <c r="Y5" s="1362"/>
      <c r="AH5" s="1363"/>
      <c r="AI5" s="1363"/>
      <c r="AJ5" s="1363"/>
      <c r="AK5" s="1364"/>
      <c r="AL5" s="1364"/>
      <c r="AW5" s="1108"/>
      <c r="AX5" s="1103"/>
      <c r="AY5" s="1103"/>
      <c r="BG5" s="1368"/>
      <c r="BH5" s="1368"/>
    </row>
    <row r="6" spans="1:60" ht="13.5" customHeight="1" x14ac:dyDescent="0.2">
      <c r="A6" s="1272"/>
      <c r="B6" s="1354"/>
      <c r="C6" s="1096"/>
      <c r="D6" s="1824"/>
      <c r="E6" s="1824"/>
      <c r="F6" s="1824"/>
      <c r="G6" s="1824"/>
      <c r="H6" s="1824"/>
      <c r="I6" s="1366"/>
      <c r="J6" s="1757"/>
      <c r="K6" s="1824"/>
      <c r="L6" s="1824"/>
      <c r="M6" s="1824"/>
      <c r="N6" s="1824"/>
      <c r="O6" s="1824"/>
      <c r="P6" s="1367"/>
      <c r="Q6" s="1218"/>
      <c r="R6" s="2143"/>
      <c r="S6" s="1369"/>
      <c r="T6" s="1106"/>
      <c r="U6" s="1752"/>
      <c r="V6" s="1370"/>
      <c r="W6" s="1361"/>
      <c r="X6" s="1361"/>
      <c r="Y6" s="1362"/>
      <c r="AH6" s="1363"/>
      <c r="AI6" s="1363"/>
      <c r="AJ6" s="1363"/>
      <c r="AK6" s="1364"/>
      <c r="AL6" s="1364"/>
      <c r="AW6" s="1108"/>
      <c r="AX6" s="1103"/>
      <c r="AY6" s="1103"/>
      <c r="BG6" s="1368"/>
      <c r="BH6" s="1368"/>
    </row>
    <row r="7" spans="1:60" ht="13.5" customHeight="1" x14ac:dyDescent="0.2">
      <c r="A7" s="1272"/>
      <c r="B7" s="1354"/>
      <c r="C7" s="1096"/>
      <c r="D7" s="1824"/>
      <c r="E7" s="1824"/>
      <c r="F7" s="1824"/>
      <c r="G7" s="1824"/>
      <c r="H7" s="1824"/>
      <c r="I7" s="1366"/>
      <c r="J7" s="383"/>
      <c r="K7" s="1824"/>
      <c r="L7" s="1824"/>
      <c r="M7" s="1824"/>
      <c r="N7" s="1824"/>
      <c r="O7" s="1824"/>
      <c r="P7" s="1367"/>
      <c r="Q7" s="1367"/>
      <c r="S7" s="1362"/>
      <c r="U7" s="1360"/>
      <c r="W7" s="1371"/>
      <c r="X7" s="1362"/>
      <c r="Y7" s="1362"/>
      <c r="AG7" s="1372"/>
      <c r="AH7" s="1363"/>
      <c r="AI7" s="1363"/>
      <c r="AJ7" s="1363"/>
      <c r="AK7" s="1373"/>
      <c r="AL7" s="1373"/>
      <c r="AM7" s="1372"/>
      <c r="AN7" s="1372"/>
      <c r="AV7" s="1108"/>
      <c r="AW7" s="1108"/>
      <c r="AX7" s="1103"/>
      <c r="AY7" s="1103"/>
      <c r="BG7" s="1368"/>
      <c r="BH7" s="1368"/>
    </row>
    <row r="8" spans="1:60" ht="13.5" customHeight="1" x14ac:dyDescent="0.2">
      <c r="A8" s="1272"/>
      <c r="B8" s="1354"/>
      <c r="C8" s="383"/>
      <c r="D8" s="1824"/>
      <c r="E8" s="1824"/>
      <c r="F8" s="1824"/>
      <c r="G8" s="1824"/>
      <c r="H8" s="1824"/>
      <c r="I8" s="1366"/>
      <c r="J8" s="383"/>
      <c r="K8" s="1824"/>
      <c r="L8" s="1824"/>
      <c r="M8" s="1824"/>
      <c r="N8" s="1824"/>
      <c r="O8" s="1824"/>
      <c r="P8" s="1367"/>
      <c r="Q8" s="1367"/>
      <c r="R8" s="2145"/>
      <c r="S8" s="1374"/>
      <c r="T8" s="1376"/>
      <c r="U8" s="1360"/>
      <c r="V8" s="1376"/>
      <c r="W8" s="1371"/>
      <c r="X8" s="1362"/>
      <c r="Y8" s="1362"/>
      <c r="AG8" s="1372"/>
      <c r="AH8" s="1377"/>
      <c r="AI8" s="1377"/>
      <c r="AJ8" s="1377"/>
      <c r="AK8" s="1373"/>
      <c r="AL8" s="1373"/>
      <c r="AM8" s="1377"/>
      <c r="AN8" s="1372"/>
      <c r="AW8" s="1108"/>
      <c r="AX8" s="1103"/>
      <c r="AY8" s="1103"/>
      <c r="BG8" s="1368"/>
      <c r="BH8" s="1368"/>
    </row>
    <row r="9" spans="1:60" ht="13.5" customHeight="1" x14ac:dyDescent="0.2">
      <c r="A9" s="1272"/>
      <c r="B9" s="1354"/>
      <c r="C9" s="1750" t="s">
        <v>487</v>
      </c>
      <c r="D9" s="1824" t="s">
        <v>635</v>
      </c>
      <c r="E9" s="1824"/>
      <c r="F9" s="1824"/>
      <c r="G9" s="1824"/>
      <c r="H9" s="1824"/>
      <c r="I9" s="1366"/>
      <c r="J9" s="1750" t="s">
        <v>487</v>
      </c>
      <c r="K9" s="1824" t="s">
        <v>639</v>
      </c>
      <c r="L9" s="1824"/>
      <c r="M9" s="1824"/>
      <c r="N9" s="1824"/>
      <c r="O9" s="1824"/>
      <c r="P9" s="1367"/>
      <c r="Q9" s="1367"/>
      <c r="S9" s="2121"/>
      <c r="T9" s="2146"/>
      <c r="U9" s="2147"/>
      <c r="V9" s="2146"/>
      <c r="W9" s="1371"/>
      <c r="X9" s="1362"/>
      <c r="Y9" s="1362"/>
      <c r="AW9" s="1108"/>
      <c r="AX9" s="1103"/>
      <c r="AY9" s="1103"/>
      <c r="BG9" s="1368"/>
      <c r="BH9" s="1368"/>
    </row>
    <row r="10" spans="1:60" ht="13.5" customHeight="1" x14ac:dyDescent="0.2">
      <c r="A10" s="1272"/>
      <c r="B10" s="1354"/>
      <c r="C10" s="383"/>
      <c r="D10" s="1824"/>
      <c r="E10" s="1824"/>
      <c r="F10" s="1824"/>
      <c r="G10" s="1824"/>
      <c r="H10" s="1824"/>
      <c r="I10" s="1366"/>
      <c r="J10" s="1758"/>
      <c r="K10" s="1824"/>
      <c r="L10" s="1824"/>
      <c r="M10" s="1824"/>
      <c r="N10" s="1824"/>
      <c r="O10" s="1824"/>
      <c r="P10" s="1367"/>
      <c r="Q10" s="1367">
        <f>SUM(Q11:Q17)</f>
        <v>0</v>
      </c>
      <c r="S10" s="2148"/>
      <c r="T10" s="2149"/>
      <c r="U10" s="1360"/>
      <c r="V10" s="2150"/>
      <c r="W10" s="1371"/>
      <c r="X10" s="1362"/>
      <c r="Y10" s="1362"/>
      <c r="AW10" s="1108"/>
      <c r="AX10" s="1103"/>
      <c r="AY10" s="1103"/>
      <c r="BG10" s="1368"/>
      <c r="BH10" s="1368"/>
    </row>
    <row r="11" spans="1:60" ht="13.5" customHeight="1" x14ac:dyDescent="0.2">
      <c r="A11" s="1272"/>
      <c r="B11" s="1354"/>
      <c r="C11" s="383"/>
      <c r="D11" s="1824"/>
      <c r="E11" s="1824"/>
      <c r="F11" s="1824"/>
      <c r="G11" s="1824"/>
      <c r="H11" s="1824"/>
      <c r="I11" s="1366"/>
      <c r="J11" s="383"/>
      <c r="K11" s="1824"/>
      <c r="L11" s="1824"/>
      <c r="M11" s="1824"/>
      <c r="N11" s="1824"/>
      <c r="O11" s="1824"/>
      <c r="P11" s="1367"/>
      <c r="Q11" s="1367"/>
      <c r="R11" s="2151"/>
      <c r="S11" s="2152"/>
      <c r="T11" s="2149"/>
      <c r="U11" s="1360"/>
      <c r="V11" s="2146"/>
      <c r="W11" s="1371"/>
      <c r="X11" s="1362"/>
      <c r="Y11" s="1362"/>
      <c r="BG11" s="1368"/>
      <c r="BH11" s="1368"/>
    </row>
    <row r="12" spans="1:60" ht="13.5" customHeight="1" x14ac:dyDescent="0.2">
      <c r="A12" s="1272"/>
      <c r="B12" s="1354"/>
      <c r="C12" s="1750" t="s">
        <v>487</v>
      </c>
      <c r="D12" s="1824" t="s">
        <v>637</v>
      </c>
      <c r="E12" s="1824"/>
      <c r="F12" s="1824"/>
      <c r="G12" s="1824"/>
      <c r="H12" s="1824"/>
      <c r="I12" s="1366"/>
      <c r="J12" s="1750" t="s">
        <v>487</v>
      </c>
      <c r="K12" s="1824" t="s">
        <v>640</v>
      </c>
      <c r="L12" s="1824"/>
      <c r="M12" s="1824"/>
      <c r="N12" s="1824"/>
      <c r="O12" s="1824"/>
      <c r="P12" s="1367"/>
      <c r="Q12" s="1367"/>
      <c r="R12" s="2143"/>
      <c r="S12" s="2152"/>
      <c r="T12" s="1376"/>
      <c r="U12" s="1360"/>
      <c r="W12" s="1371"/>
      <c r="X12" s="1362"/>
      <c r="Y12" s="1362"/>
    </row>
    <row r="13" spans="1:60" ht="15.75" customHeight="1" x14ac:dyDescent="0.2">
      <c r="A13" s="1272"/>
      <c r="B13" s="1354"/>
      <c r="C13" s="1096"/>
      <c r="D13" s="1824"/>
      <c r="E13" s="1824"/>
      <c r="F13" s="1824"/>
      <c r="G13" s="1824"/>
      <c r="H13" s="1824"/>
      <c r="I13" s="1366"/>
      <c r="J13" s="1759"/>
      <c r="K13" s="1824"/>
      <c r="L13" s="1824"/>
      <c r="M13" s="1824"/>
      <c r="N13" s="1824"/>
      <c r="O13" s="1824"/>
      <c r="P13" s="1367"/>
      <c r="Q13" s="1367"/>
      <c r="S13" s="2122"/>
      <c r="T13" s="1376"/>
      <c r="U13" s="1360"/>
      <c r="W13" s="1371"/>
      <c r="X13" s="1362"/>
      <c r="Y13" s="1362"/>
    </row>
    <row r="14" spans="1:60" ht="20.25" customHeight="1" x14ac:dyDescent="0.2">
      <c r="A14" s="1272"/>
      <c r="B14" s="1354"/>
      <c r="C14" s="1096"/>
      <c r="D14" s="1824"/>
      <c r="E14" s="1824"/>
      <c r="F14" s="1824"/>
      <c r="G14" s="1824"/>
      <c r="H14" s="1824"/>
      <c r="I14" s="1366"/>
      <c r="J14" s="1757"/>
      <c r="K14" s="1824"/>
      <c r="L14" s="1824"/>
      <c r="M14" s="1824"/>
      <c r="N14" s="1824"/>
      <c r="O14" s="1824"/>
      <c r="P14" s="1367"/>
      <c r="Q14" s="1367"/>
      <c r="R14" s="2145"/>
      <c r="S14" s="2122"/>
      <c r="T14" s="1376"/>
      <c r="U14" s="1360"/>
      <c r="W14" s="1371"/>
      <c r="X14" s="1362"/>
      <c r="Y14" s="1362"/>
      <c r="AJ14" s="1378"/>
      <c r="AK14" s="1378"/>
      <c r="AL14" s="1378"/>
      <c r="AM14" s="1378"/>
    </row>
    <row r="15" spans="1:60" ht="13.5" customHeight="1" x14ac:dyDescent="0.2">
      <c r="A15" s="1272"/>
      <c r="B15" s="1354"/>
      <c r="C15" s="1096"/>
      <c r="D15" s="1825"/>
      <c r="E15" s="1825"/>
      <c r="F15" s="1825"/>
      <c r="G15" s="1825"/>
      <c r="H15" s="1825"/>
      <c r="I15" s="1366"/>
      <c r="J15" s="1757"/>
      <c r="K15" s="1824"/>
      <c r="L15" s="1824"/>
      <c r="M15" s="1824"/>
      <c r="N15" s="1824"/>
      <c r="O15" s="1824"/>
      <c r="P15" s="1367"/>
      <c r="Q15" s="1367"/>
      <c r="S15" s="2153"/>
      <c r="U15" s="1360"/>
      <c r="W15" s="1371"/>
      <c r="X15" s="1362"/>
      <c r="Y15" s="1362"/>
      <c r="AJ15" s="1764"/>
      <c r="AK15" s="1764"/>
      <c r="AL15" s="1764"/>
      <c r="AM15" s="1380"/>
    </row>
    <row r="16" spans="1:60" ht="13.5" customHeight="1" x14ac:dyDescent="0.2">
      <c r="A16" s="1272"/>
      <c r="B16" s="1354"/>
      <c r="C16" s="1096"/>
      <c r="D16" s="1751"/>
      <c r="E16" s="1751"/>
      <c r="F16" s="1751"/>
      <c r="G16" s="1751"/>
      <c r="H16" s="1751"/>
      <c r="I16" s="1381"/>
      <c r="J16" s="1757"/>
      <c r="K16" s="1104"/>
      <c r="L16" s="1104"/>
      <c r="M16" s="1104"/>
      <c r="N16" s="1104"/>
      <c r="O16" s="1104"/>
      <c r="P16" s="1367"/>
      <c r="Q16" s="1367"/>
      <c r="S16" s="2152"/>
      <c r="U16" s="1375"/>
      <c r="W16" s="1371"/>
      <c r="X16" s="1362"/>
      <c r="Y16" s="1362"/>
      <c r="AM16" s="1382"/>
      <c r="AZ16" s="1383"/>
      <c r="BA16" s="1383"/>
    </row>
    <row r="17" spans="1:79" ht="13.5" customHeight="1" x14ac:dyDescent="0.2">
      <c r="A17" s="1272"/>
      <c r="B17" s="1354"/>
      <c r="C17" s="1096"/>
      <c r="D17" s="383"/>
      <c r="E17" s="383"/>
      <c r="F17" s="383"/>
      <c r="G17" s="383"/>
      <c r="H17" s="383"/>
      <c r="I17" s="1272"/>
      <c r="J17" s="1757"/>
      <c r="K17" s="1757"/>
      <c r="L17" s="1757"/>
      <c r="M17" s="1757"/>
      <c r="N17" s="1757"/>
      <c r="O17" s="1757"/>
      <c r="P17" s="1367"/>
      <c r="Q17" s="1367"/>
      <c r="R17" s="2151"/>
      <c r="S17" s="2152"/>
      <c r="U17" s="1375"/>
      <c r="W17" s="1371"/>
      <c r="X17" s="1362"/>
      <c r="Y17" s="1362"/>
      <c r="AK17" s="1383"/>
      <c r="AM17" s="1384"/>
      <c r="AN17" s="1385"/>
      <c r="AO17" s="1385"/>
      <c r="BG17" s="1386"/>
      <c r="BH17" s="1386"/>
      <c r="BI17" s="1386"/>
      <c r="BJ17" s="1385"/>
      <c r="BK17" s="1385"/>
    </row>
    <row r="18" spans="1:79" ht="13.5" customHeight="1" x14ac:dyDescent="0.2">
      <c r="A18" s="1272"/>
      <c r="B18" s="1354"/>
      <c r="C18" s="1096"/>
      <c r="D18" s="383"/>
      <c r="E18" s="383"/>
      <c r="F18" s="383"/>
      <c r="G18" s="383"/>
      <c r="H18" s="383"/>
      <c r="I18" s="1272"/>
      <c r="J18" s="1757"/>
      <c r="K18" s="1757"/>
      <c r="L18" s="1757"/>
      <c r="M18" s="1757"/>
      <c r="N18" s="1757"/>
      <c r="O18" s="1757"/>
      <c r="P18" s="1367"/>
      <c r="Q18" s="1367"/>
      <c r="R18" s="2143"/>
      <c r="S18" s="2152"/>
      <c r="U18" s="1375"/>
      <c r="W18" s="1371"/>
      <c r="X18" s="1362"/>
      <c r="Y18" s="1362"/>
      <c r="AK18" s="1383"/>
      <c r="AM18" s="1384"/>
      <c r="AN18" s="1385"/>
      <c r="AO18" s="1385"/>
      <c r="AX18" s="1363"/>
      <c r="AY18" s="1363"/>
      <c r="AZ18" s="1385"/>
      <c r="BG18" s="1386"/>
      <c r="BH18" s="1386"/>
      <c r="BI18" s="1386"/>
      <c r="BJ18" s="1385"/>
      <c r="BK18" s="1385"/>
    </row>
    <row r="19" spans="1:79" ht="13.5" customHeight="1" x14ac:dyDescent="0.2">
      <c r="A19" s="1272"/>
      <c r="B19" s="1354"/>
      <c r="C19" s="1096"/>
      <c r="D19" s="383"/>
      <c r="E19" s="383"/>
      <c r="F19" s="383"/>
      <c r="G19" s="383"/>
      <c r="H19" s="383"/>
      <c r="I19" s="1272"/>
      <c r="J19" s="1757"/>
      <c r="K19" s="1757"/>
      <c r="L19" s="1757"/>
      <c r="M19" s="1757"/>
      <c r="N19" s="1757"/>
      <c r="O19" s="1757"/>
      <c r="P19" s="1367"/>
      <c r="Q19" s="1367">
        <f>SUM(Q22:Q41)</f>
        <v>34168</v>
      </c>
      <c r="S19" s="1111"/>
      <c r="T19" s="2150"/>
      <c r="U19" s="2154"/>
      <c r="V19" s="1106"/>
      <c r="W19" s="1371"/>
      <c r="X19" s="1362"/>
      <c r="Y19" s="1362"/>
      <c r="AK19" s="1383"/>
      <c r="AM19" s="1384"/>
      <c r="AN19" s="1385"/>
      <c r="AO19" s="1385"/>
      <c r="AX19" s="1387"/>
      <c r="AY19" s="1363"/>
      <c r="AZ19" s="1385"/>
      <c r="BG19" s="1386"/>
      <c r="BH19" s="1386"/>
      <c r="BI19" s="1386"/>
      <c r="BJ19" s="1385"/>
      <c r="BK19" s="1385"/>
    </row>
    <row r="20" spans="1:79" ht="13.5" customHeight="1" x14ac:dyDescent="0.2">
      <c r="A20" s="1272"/>
      <c r="B20" s="1354"/>
      <c r="C20" s="1096"/>
      <c r="D20" s="383"/>
      <c r="E20" s="383"/>
      <c r="F20" s="383"/>
      <c r="G20" s="383"/>
      <c r="H20" s="383"/>
      <c r="I20" s="1272"/>
      <c r="J20" s="1757"/>
      <c r="K20" s="1757"/>
      <c r="L20" s="1757"/>
      <c r="M20" s="1757"/>
      <c r="N20" s="1757"/>
      <c r="O20" s="1757"/>
      <c r="P20" s="1367"/>
      <c r="Q20" s="1367"/>
      <c r="R20" s="2145"/>
      <c r="S20" s="2122"/>
      <c r="T20" s="2146"/>
      <c r="U20" s="2147"/>
      <c r="V20" s="2149"/>
      <c r="W20" s="2155"/>
      <c r="X20" s="1388"/>
      <c r="Y20" s="1362"/>
      <c r="AF20" s="1360"/>
      <c r="AJ20" s="1360"/>
      <c r="AL20" s="1388"/>
      <c r="AM20" s="1384"/>
      <c r="AN20" s="1385"/>
      <c r="AO20" s="1385"/>
      <c r="AX20" s="1387"/>
      <c r="AY20" s="1363"/>
      <c r="AZ20" s="1385"/>
      <c r="BG20" s="1386"/>
      <c r="BH20" s="1386"/>
      <c r="BI20" s="1386"/>
      <c r="BJ20" s="1385"/>
      <c r="BK20" s="1385"/>
    </row>
    <row r="21" spans="1:79" ht="13.5" customHeight="1" x14ac:dyDescent="0.2">
      <c r="A21" s="1272"/>
      <c r="B21" s="1354"/>
      <c r="C21" s="1096"/>
      <c r="D21" s="383"/>
      <c r="E21" s="383"/>
      <c r="F21" s="383"/>
      <c r="G21" s="383"/>
      <c r="H21" s="383"/>
      <c r="I21" s="1272"/>
      <c r="J21" s="1757"/>
      <c r="K21" s="1757"/>
      <c r="L21" s="1757"/>
      <c r="M21" s="1757"/>
      <c r="N21" s="1757"/>
      <c r="O21" s="1757"/>
      <c r="P21" s="1367"/>
      <c r="Q21" s="1367"/>
      <c r="S21" s="2152"/>
      <c r="U21" s="1360"/>
      <c r="W21" s="1371"/>
      <c r="X21" s="1362"/>
      <c r="Y21" s="1362"/>
      <c r="AF21" s="2156"/>
      <c r="AG21" s="1375"/>
      <c r="AJ21" s="2156"/>
      <c r="AK21" s="1375"/>
      <c r="AL21" s="1385"/>
      <c r="AM21" s="1384"/>
      <c r="AN21" s="1385"/>
      <c r="AO21" s="1385"/>
      <c r="AX21" s="1387"/>
      <c r="AY21" s="1363"/>
      <c r="AZ21" s="1385"/>
      <c r="BG21" s="1386"/>
      <c r="BH21" s="1386"/>
      <c r="BI21" s="1386"/>
      <c r="BJ21" s="1385"/>
      <c r="BK21" s="1385"/>
      <c r="BV21" s="1382"/>
      <c r="BX21" s="1812"/>
      <c r="BY21" s="1812"/>
      <c r="BZ21" s="1812"/>
      <c r="CA21" s="1812"/>
    </row>
    <row r="22" spans="1:79" ht="13.5" customHeight="1" x14ac:dyDescent="0.2">
      <c r="A22" s="1272"/>
      <c r="B22" s="1354"/>
      <c r="C22" s="1096"/>
      <c r="D22" s="383"/>
      <c r="E22" s="383"/>
      <c r="F22" s="383"/>
      <c r="G22" s="383"/>
      <c r="H22" s="383"/>
      <c r="I22" s="1272"/>
      <c r="J22" s="1757"/>
      <c r="K22" s="1757"/>
      <c r="L22" s="1757"/>
      <c r="M22" s="1760"/>
      <c r="N22" s="1757"/>
      <c r="O22" s="1757"/>
      <c r="P22" s="1367"/>
      <c r="Q22" s="1367"/>
      <c r="S22" s="1362"/>
      <c r="U22" s="1360"/>
      <c r="W22" s="1822"/>
      <c r="X22" s="1362"/>
      <c r="Y22" s="1362"/>
      <c r="AF22" s="2156"/>
      <c r="AG22" s="1375"/>
      <c r="AJ22" s="2156"/>
      <c r="AK22" s="1375"/>
      <c r="AL22" s="1385"/>
      <c r="AM22" s="1384"/>
      <c r="AN22" s="1385"/>
      <c r="AO22" s="1385"/>
      <c r="AW22" s="1108"/>
      <c r="AX22" s="1112"/>
      <c r="AY22" s="1112"/>
      <c r="AZ22" s="1385"/>
      <c r="BG22" s="1386"/>
      <c r="BH22" s="1386"/>
      <c r="BI22" s="1386"/>
      <c r="BJ22" s="1385"/>
      <c r="BK22" s="1385"/>
      <c r="BS22" s="1389"/>
      <c r="BU22" s="1379"/>
      <c r="BV22" s="1379"/>
      <c r="BW22" s="1379"/>
      <c r="BX22" s="1357"/>
      <c r="BY22" s="1357"/>
      <c r="BZ22" s="1357"/>
      <c r="CA22" s="1357"/>
    </row>
    <row r="23" spans="1:79" ht="13.5" customHeight="1" x14ac:dyDescent="0.2">
      <c r="A23" s="1272"/>
      <c r="B23" s="1354"/>
      <c r="C23" s="1096"/>
      <c r="D23" s="383"/>
      <c r="E23" s="383"/>
      <c r="F23" s="383"/>
      <c r="G23" s="383"/>
      <c r="H23" s="383"/>
      <c r="I23" s="1272"/>
      <c r="J23" s="1757"/>
      <c r="K23" s="1757"/>
      <c r="L23" s="1757"/>
      <c r="M23" s="1757"/>
      <c r="N23" s="1757"/>
      <c r="O23" s="1757"/>
      <c r="P23" s="1367"/>
      <c r="Q23" s="1367"/>
      <c r="R23" s="2157"/>
      <c r="S23" s="2158"/>
      <c r="T23" s="2159"/>
      <c r="U23" s="2160"/>
      <c r="V23" s="2161"/>
      <c r="W23" s="1822"/>
      <c r="X23" s="1362"/>
      <c r="Y23" s="1362"/>
      <c r="AF23" s="2156"/>
      <c r="AG23" s="1375"/>
      <c r="AJ23" s="2156"/>
      <c r="AK23" s="1375"/>
      <c r="AL23" s="1385"/>
      <c r="AM23" s="1382"/>
      <c r="AN23" s="1385"/>
      <c r="AO23" s="1385"/>
      <c r="AW23" s="1108"/>
      <c r="AX23" s="1103"/>
      <c r="AY23" s="1103"/>
      <c r="AZ23" s="1391"/>
      <c r="BS23" s="1102"/>
      <c r="BU23" s="1392"/>
      <c r="BV23" s="1392"/>
      <c r="BW23" s="1392"/>
      <c r="BX23" s="1364"/>
      <c r="BY23" s="1364"/>
    </row>
    <row r="24" spans="1:79" ht="13.5" customHeight="1" x14ac:dyDescent="0.2">
      <c r="A24" s="1272"/>
      <c r="B24" s="1354"/>
      <c r="C24" s="1096"/>
      <c r="D24" s="383"/>
      <c r="E24" s="383"/>
      <c r="F24" s="383"/>
      <c r="G24" s="383"/>
      <c r="H24" s="383"/>
      <c r="I24" s="1272"/>
      <c r="J24" s="383"/>
      <c r="K24" s="383"/>
      <c r="L24" s="1431"/>
      <c r="M24" s="1431"/>
      <c r="N24" s="1431"/>
      <c r="O24" s="1431"/>
      <c r="P24" s="1367"/>
      <c r="Q24" s="1367"/>
      <c r="R24" s="2157"/>
      <c r="S24" s="2157"/>
      <c r="T24" s="2159"/>
      <c r="U24" s="2160"/>
      <c r="V24" s="2159"/>
      <c r="W24" s="1371"/>
      <c r="X24" s="1362"/>
      <c r="Y24" s="1362"/>
      <c r="AF24" s="2156"/>
      <c r="AG24" s="1375"/>
      <c r="AJ24" s="2156"/>
      <c r="AK24" s="1375"/>
      <c r="AL24" s="1385"/>
      <c r="AN24" s="1385"/>
      <c r="AO24" s="1385"/>
      <c r="BS24" s="1113"/>
      <c r="BU24" s="1392"/>
      <c r="BV24" s="1392"/>
      <c r="BW24" s="1392"/>
      <c r="BX24" s="1364"/>
      <c r="BY24" s="1364"/>
    </row>
    <row r="25" spans="1:79" ht="13.5" customHeight="1" x14ac:dyDescent="0.2">
      <c r="A25" s="1272"/>
      <c r="B25" s="1354"/>
      <c r="C25" s="1096"/>
      <c r="D25" s="383"/>
      <c r="E25" s="383"/>
      <c r="F25" s="383"/>
      <c r="G25" s="383"/>
      <c r="H25" s="383"/>
      <c r="I25" s="1272"/>
      <c r="J25" s="383"/>
      <c r="K25" s="383"/>
      <c r="L25" s="1104"/>
      <c r="M25" s="1104"/>
      <c r="N25" s="1104"/>
      <c r="O25" s="1104"/>
      <c r="P25" s="1367"/>
      <c r="Q25" s="1367"/>
      <c r="R25" s="2157"/>
      <c r="S25" s="2157"/>
      <c r="T25" s="2159"/>
      <c r="U25" s="2160"/>
      <c r="V25" s="2159"/>
      <c r="W25" s="1371"/>
      <c r="X25" s="1362"/>
      <c r="Y25" s="1362"/>
      <c r="AF25" s="2156"/>
      <c r="AG25" s="1375"/>
      <c r="AJ25" s="2156"/>
      <c r="AK25" s="1375"/>
      <c r="AL25" s="1385"/>
      <c r="AN25" s="1385"/>
      <c r="AO25" s="1385"/>
      <c r="BS25" s="1113"/>
      <c r="BT25" s="1113"/>
      <c r="BU25" s="1392"/>
      <c r="BV25" s="1392"/>
      <c r="BW25" s="1392"/>
      <c r="BX25" s="1364"/>
      <c r="BY25" s="1364"/>
    </row>
    <row r="26" spans="1:79" ht="13.5" customHeight="1" x14ac:dyDescent="0.2">
      <c r="A26" s="1272"/>
      <c r="B26" s="1354"/>
      <c r="C26" s="1096"/>
      <c r="D26" s="383"/>
      <c r="E26" s="383"/>
      <c r="F26" s="383"/>
      <c r="G26" s="383"/>
      <c r="H26" s="383"/>
      <c r="I26" s="1272"/>
      <c r="J26" s="383"/>
      <c r="K26" s="383"/>
      <c r="L26" s="383"/>
      <c r="M26" s="383"/>
      <c r="N26" s="383"/>
      <c r="O26" s="57"/>
      <c r="P26" s="1367"/>
      <c r="Q26" s="1367">
        <v>6673</v>
      </c>
      <c r="R26" s="2157"/>
      <c r="S26" s="2157"/>
      <c r="T26" s="2159"/>
      <c r="U26" s="2160"/>
      <c r="V26" s="2159"/>
      <c r="W26" s="1362"/>
      <c r="X26" s="1362"/>
      <c r="Y26" s="1362"/>
      <c r="AF26" s="2156"/>
      <c r="AG26" s="1375"/>
      <c r="AJ26" s="2156"/>
      <c r="AK26" s="1375"/>
      <c r="AL26" s="1385"/>
      <c r="AN26" s="1385"/>
      <c r="BS26" s="1113"/>
      <c r="BT26" s="1382"/>
      <c r="BU26" s="1114"/>
      <c r="BV26" s="1114"/>
      <c r="BW26" s="1114"/>
      <c r="BX26" s="1393"/>
      <c r="BY26" s="1393"/>
      <c r="BZ26" s="1394"/>
      <c r="CA26" s="1382"/>
    </row>
    <row r="27" spans="1:79" ht="13.5" customHeight="1" x14ac:dyDescent="0.2">
      <c r="A27" s="1272"/>
      <c r="B27" s="1354"/>
      <c r="C27" s="1096"/>
      <c r="D27" s="383"/>
      <c r="E27" s="383"/>
      <c r="F27" s="383"/>
      <c r="G27" s="383"/>
      <c r="H27" s="383"/>
      <c r="I27" s="46"/>
      <c r="J27" s="383"/>
      <c r="K27" s="383"/>
      <c r="L27" s="383"/>
      <c r="M27" s="383"/>
      <c r="N27" s="383"/>
      <c r="O27" s="383"/>
      <c r="P27" s="1367"/>
      <c r="Q27" s="1367">
        <v>5858</v>
      </c>
      <c r="S27" s="2144"/>
      <c r="U27" s="1360"/>
      <c r="W27" s="1362"/>
      <c r="X27" s="1362"/>
      <c r="Y27" s="1362"/>
      <c r="AF27" s="2156"/>
      <c r="AG27" s="1375"/>
      <c r="AJ27" s="2156"/>
      <c r="AK27" s="1375"/>
      <c r="AL27" s="1385"/>
      <c r="BS27" s="1372"/>
    </row>
    <row r="28" spans="1:79" ht="13.5" customHeight="1" x14ac:dyDescent="0.2">
      <c r="A28" s="1272"/>
      <c r="B28" s="1354"/>
      <c r="C28" s="449"/>
      <c r="D28" s="449"/>
      <c r="E28" s="449"/>
      <c r="F28" s="449"/>
      <c r="G28" s="449"/>
      <c r="H28" s="449"/>
      <c r="I28" s="46"/>
      <c r="J28" s="57"/>
      <c r="K28" s="57"/>
      <c r="L28" s="57"/>
      <c r="M28" s="57"/>
      <c r="N28" s="57"/>
      <c r="O28" s="57"/>
      <c r="P28" s="1367"/>
      <c r="Q28" s="1272"/>
      <c r="S28" s="1352"/>
      <c r="T28" s="1376"/>
      <c r="U28" s="1360"/>
      <c r="V28" s="2162"/>
      <c r="W28" s="1362"/>
      <c r="X28" s="1362"/>
      <c r="Y28" s="1362"/>
      <c r="BS28" s="1372"/>
    </row>
    <row r="29" spans="1:79" ht="13.5" customHeight="1" x14ac:dyDescent="0.2">
      <c r="A29" s="1272"/>
      <c r="B29" s="1354"/>
      <c r="C29" s="1272"/>
      <c r="D29" s="1272"/>
      <c r="E29" s="1272"/>
      <c r="F29" s="1272"/>
      <c r="G29" s="1272"/>
      <c r="H29" s="1272"/>
      <c r="I29" s="1272"/>
      <c r="J29" s="1272"/>
      <c r="K29" s="1366"/>
      <c r="L29" s="1366"/>
      <c r="M29" s="1366"/>
      <c r="N29" s="1366"/>
      <c r="O29" s="1366"/>
      <c r="P29" s="1367"/>
      <c r="Q29" s="1272"/>
      <c r="S29" s="1347"/>
      <c r="U29" s="1360"/>
      <c r="W29" s="1362"/>
      <c r="X29" s="1362"/>
      <c r="Y29" s="1362"/>
      <c r="BS29" s="1372"/>
    </row>
    <row r="30" spans="1:79" ht="9.75" customHeight="1" x14ac:dyDescent="0.2">
      <c r="A30" s="1272"/>
      <c r="B30" s="1354"/>
      <c r="C30" s="1395"/>
      <c r="D30" s="1395"/>
      <c r="E30" s="1395"/>
      <c r="F30" s="1395"/>
      <c r="G30" s="1395"/>
      <c r="H30" s="1395"/>
      <c r="I30" s="467"/>
      <c r="J30" s="1272"/>
      <c r="K30" s="1272"/>
      <c r="L30" s="1272"/>
      <c r="M30" s="1272"/>
      <c r="N30" s="1272"/>
      <c r="O30" s="1272"/>
      <c r="P30" s="467"/>
      <c r="Q30" s="1272"/>
      <c r="S30" s="1370"/>
      <c r="T30" s="1376"/>
      <c r="U30" s="1360"/>
      <c r="W30" s="1362"/>
      <c r="X30" s="1362"/>
      <c r="Y30" s="1362"/>
      <c r="BS30" s="1372"/>
    </row>
    <row r="31" spans="1:79" ht="27" customHeight="1" x14ac:dyDescent="0.2">
      <c r="A31" s="1272"/>
      <c r="B31" s="1354"/>
      <c r="C31" s="1813" t="s">
        <v>488</v>
      </c>
      <c r="D31" s="1813"/>
      <c r="E31" s="1813"/>
      <c r="F31" s="1813"/>
      <c r="G31" s="1813"/>
      <c r="H31" s="1813"/>
      <c r="I31" s="1396"/>
      <c r="J31" s="1814" t="s">
        <v>489</v>
      </c>
      <c r="K31" s="1814"/>
      <c r="L31" s="1814"/>
      <c r="M31" s="1814"/>
      <c r="N31" s="1814"/>
      <c r="O31" s="1814"/>
      <c r="P31" s="1257"/>
      <c r="Q31" s="1218"/>
      <c r="S31" s="1347"/>
      <c r="U31" s="1360"/>
      <c r="W31" s="1362"/>
      <c r="X31" s="1362"/>
      <c r="Y31" s="1362"/>
      <c r="Z31" s="1397"/>
      <c r="AA31" s="1397"/>
      <c r="AB31" s="1397"/>
      <c r="AC31" s="1397"/>
      <c r="AD31" s="1397"/>
      <c r="AE31" s="1398"/>
    </row>
    <row r="32" spans="1:79" ht="15.75" customHeight="1" x14ac:dyDescent="0.2">
      <c r="A32" s="1272"/>
      <c r="B32" s="1359"/>
      <c r="C32" s="1257"/>
      <c r="D32" s="1815"/>
      <c r="E32" s="1815"/>
      <c r="F32" s="1815"/>
      <c r="G32" s="1815"/>
      <c r="H32" s="1815"/>
      <c r="I32" s="1355"/>
      <c r="J32" s="1816"/>
      <c r="K32" s="1816"/>
      <c r="L32" s="1816"/>
      <c r="M32" s="1816"/>
      <c r="N32" s="1816"/>
      <c r="O32" s="1816"/>
      <c r="P32" s="1257"/>
      <c r="Q32" s="1218"/>
      <c r="S32" s="1370"/>
      <c r="T32" s="1376"/>
      <c r="U32" s="1360"/>
      <c r="W32" s="1362"/>
      <c r="X32" s="1362"/>
      <c r="Y32" s="1362"/>
      <c r="Z32" s="1399"/>
      <c r="AA32" s="1399"/>
      <c r="AB32" s="1399"/>
      <c r="AC32" s="1399"/>
      <c r="AD32" s="1399"/>
      <c r="AE32" s="1399"/>
      <c r="AF32" s="1383"/>
      <c r="AG32" s="1383"/>
      <c r="AH32" s="1383"/>
      <c r="AI32" s="1383"/>
    </row>
    <row r="33" spans="1:56" ht="13.5" customHeight="1" x14ac:dyDescent="0.2">
      <c r="A33" s="1272"/>
      <c r="B33" s="1354"/>
      <c r="C33" s="1365" t="s">
        <v>487</v>
      </c>
      <c r="D33" s="1817" t="s">
        <v>648</v>
      </c>
      <c r="E33" s="1817"/>
      <c r="F33" s="1817"/>
      <c r="G33" s="1817"/>
      <c r="H33" s="1817"/>
      <c r="I33" s="1355"/>
      <c r="J33" s="1365" t="s">
        <v>487</v>
      </c>
      <c r="K33" s="1810" t="s">
        <v>643</v>
      </c>
      <c r="L33" s="1810"/>
      <c r="M33" s="1810"/>
      <c r="N33" s="1810"/>
      <c r="O33" s="1810"/>
      <c r="P33" s="1367"/>
      <c r="Q33" s="1218"/>
      <c r="S33" s="1352"/>
      <c r="U33" s="1360"/>
      <c r="W33" s="1362"/>
      <c r="X33" s="1362"/>
      <c r="Y33" s="1362"/>
      <c r="Z33" s="1400"/>
      <c r="AA33" s="1401"/>
      <c r="AB33" s="1401"/>
      <c r="AC33" s="1401"/>
      <c r="AD33" s="1401"/>
      <c r="AE33" s="1401"/>
    </row>
    <row r="34" spans="1:56" ht="13.5" customHeight="1" x14ac:dyDescent="0.2">
      <c r="A34" s="1272"/>
      <c r="B34" s="1354"/>
      <c r="C34" s="1257"/>
      <c r="D34" s="1817"/>
      <c r="E34" s="1817"/>
      <c r="F34" s="1817"/>
      <c r="G34" s="1817"/>
      <c r="H34" s="1817"/>
      <c r="I34" s="1355"/>
      <c r="J34" s="1402"/>
      <c r="K34" s="1810"/>
      <c r="L34" s="1810"/>
      <c r="M34" s="1810"/>
      <c r="N34" s="1810"/>
      <c r="O34" s="1810"/>
      <c r="P34" s="1367"/>
      <c r="Q34" s="1218"/>
      <c r="S34" s="2146"/>
      <c r="T34" s="1376"/>
      <c r="U34" s="1360"/>
      <c r="W34" s="1362"/>
      <c r="X34" s="1362"/>
      <c r="Y34" s="1362"/>
      <c r="Z34" s="1403"/>
      <c r="AA34" s="1401"/>
      <c r="AB34" s="1401"/>
      <c r="AC34" s="1401"/>
      <c r="AD34" s="1401"/>
      <c r="AE34" s="1401"/>
    </row>
    <row r="35" spans="1:56" ht="13.5" customHeight="1" x14ac:dyDescent="0.2">
      <c r="A35" s="1272"/>
      <c r="B35" s="1354"/>
      <c r="C35" s="1257"/>
      <c r="D35" s="1817"/>
      <c r="E35" s="1817"/>
      <c r="F35" s="1817"/>
      <c r="G35" s="1817"/>
      <c r="H35" s="1817"/>
      <c r="I35" s="1404"/>
      <c r="J35" s="1402"/>
      <c r="K35" s="1810"/>
      <c r="L35" s="1810"/>
      <c r="M35" s="1810"/>
      <c r="N35" s="1810"/>
      <c r="O35" s="1810"/>
      <c r="P35" s="1367"/>
      <c r="Q35" s="1218"/>
      <c r="S35" s="2146"/>
      <c r="T35" s="1376"/>
      <c r="U35" s="1360"/>
      <c r="W35" s="1362"/>
      <c r="X35" s="1362"/>
      <c r="Y35" s="1362"/>
      <c r="Z35" s="1403"/>
      <c r="AA35" s="1401"/>
      <c r="AB35" s="1401"/>
      <c r="AC35" s="1401"/>
      <c r="AD35" s="1401"/>
      <c r="AE35" s="1401"/>
    </row>
    <row r="36" spans="1:56" ht="13.5" customHeight="1" x14ac:dyDescent="0.2">
      <c r="A36" s="1272"/>
      <c r="B36" s="1354"/>
      <c r="C36" s="1257"/>
      <c r="D36" s="1817"/>
      <c r="E36" s="1817"/>
      <c r="F36" s="1817"/>
      <c r="G36" s="1817"/>
      <c r="H36" s="1817"/>
      <c r="I36" s="1404"/>
      <c r="J36" s="1365" t="s">
        <v>487</v>
      </c>
      <c r="K36" s="1818" t="s">
        <v>641</v>
      </c>
      <c r="L36" s="1818"/>
      <c r="M36" s="1818"/>
      <c r="N36" s="1818"/>
      <c r="O36" s="1818"/>
      <c r="P36" s="1367"/>
      <c r="Q36" s="1218">
        <v>21637</v>
      </c>
      <c r="S36" s="1352"/>
      <c r="U36" s="2163"/>
      <c r="V36" s="2162"/>
      <c r="W36" s="1362"/>
      <c r="X36" s="1362"/>
      <c r="Y36" s="1362"/>
      <c r="Z36" s="1400"/>
      <c r="AA36" s="1401"/>
      <c r="AB36" s="1401"/>
      <c r="AC36" s="1401"/>
      <c r="AD36" s="1401"/>
      <c r="AE36" s="1401"/>
    </row>
    <row r="37" spans="1:56" ht="13.5" customHeight="1" x14ac:dyDescent="0.2">
      <c r="A37" s="1272"/>
      <c r="B37" s="1354"/>
      <c r="C37" s="1365" t="s">
        <v>487</v>
      </c>
      <c r="D37" s="1817" t="s">
        <v>649</v>
      </c>
      <c r="E37" s="1817"/>
      <c r="F37" s="1817"/>
      <c r="G37" s="1817"/>
      <c r="H37" s="1817"/>
      <c r="I37" s="1404"/>
      <c r="K37" s="1818"/>
      <c r="L37" s="1818"/>
      <c r="M37" s="1818"/>
      <c r="N37" s="1818"/>
      <c r="O37" s="1818"/>
      <c r="P37" s="1367"/>
      <c r="Q37" s="1218"/>
      <c r="S37" s="1352"/>
      <c r="U37" s="2163"/>
      <c r="V37" s="2164"/>
      <c r="W37" s="1362"/>
      <c r="X37" s="1362"/>
      <c r="Y37" s="1362"/>
      <c r="Z37" s="1405"/>
      <c r="AA37" s="1401"/>
      <c r="AB37" s="1401"/>
      <c r="AC37" s="1401"/>
      <c r="AD37" s="1401"/>
      <c r="AE37" s="1401"/>
      <c r="AN37" s="1385"/>
      <c r="AO37" s="1385"/>
    </row>
    <row r="38" spans="1:56" ht="13.5" customHeight="1" x14ac:dyDescent="0.2">
      <c r="A38" s="1272"/>
      <c r="B38" s="1354"/>
      <c r="C38" s="1257"/>
      <c r="D38" s="1817"/>
      <c r="E38" s="1817"/>
      <c r="F38" s="1817"/>
      <c r="G38" s="1817"/>
      <c r="H38" s="1817"/>
      <c r="I38" s="1404"/>
      <c r="J38" s="1402"/>
      <c r="K38" s="1818"/>
      <c r="L38" s="1818"/>
      <c r="M38" s="1818"/>
      <c r="N38" s="1818"/>
      <c r="O38" s="1818"/>
      <c r="P38" s="1367"/>
      <c r="Q38" s="1218"/>
      <c r="S38" s="1370"/>
      <c r="U38" s="1375"/>
      <c r="W38" s="1362"/>
      <c r="X38" s="1362"/>
      <c r="Y38" s="1362"/>
      <c r="Z38" s="1405"/>
      <c r="AA38" s="1401"/>
      <c r="AB38" s="1401"/>
      <c r="AC38" s="1401"/>
      <c r="AD38" s="1401"/>
      <c r="AE38" s="1401"/>
      <c r="AF38" s="1406"/>
      <c r="AN38" s="1385"/>
      <c r="AO38" s="1385"/>
    </row>
    <row r="39" spans="1:56" ht="13.5" customHeight="1" x14ac:dyDescent="0.2">
      <c r="A39" s="1272"/>
      <c r="B39" s="1354"/>
      <c r="C39" s="1257"/>
      <c r="D39" s="1817"/>
      <c r="E39" s="1817"/>
      <c r="F39" s="1817"/>
      <c r="G39" s="1817"/>
      <c r="H39" s="1817"/>
      <c r="I39" s="1404"/>
      <c r="J39" s="1365" t="s">
        <v>487</v>
      </c>
      <c r="K39" s="1810" t="s">
        <v>642</v>
      </c>
      <c r="L39" s="1810"/>
      <c r="M39" s="1810"/>
      <c r="N39" s="1810"/>
      <c r="O39" s="1810"/>
      <c r="P39" s="1367"/>
      <c r="Q39" s="1218"/>
      <c r="S39" s="1370"/>
      <c r="U39" s="1375"/>
      <c r="W39" s="1362"/>
      <c r="X39" s="1362"/>
      <c r="Y39" s="1362"/>
      <c r="Z39" s="1407"/>
      <c r="AA39" s="1401"/>
      <c r="AB39" s="1401"/>
      <c r="AC39" s="1401"/>
      <c r="AD39" s="1401"/>
      <c r="AE39" s="1401"/>
      <c r="AF39" s="1406"/>
      <c r="AN39" s="1385"/>
      <c r="AO39" s="1385"/>
    </row>
    <row r="40" spans="1:56" ht="13.5" customHeight="1" x14ac:dyDescent="0.2">
      <c r="A40" s="1272"/>
      <c r="B40" s="1354"/>
      <c r="C40" s="1257"/>
      <c r="D40" s="1817"/>
      <c r="E40" s="1817"/>
      <c r="F40" s="1817"/>
      <c r="G40" s="1817"/>
      <c r="H40" s="1817"/>
      <c r="I40" s="1355"/>
      <c r="K40" s="1810"/>
      <c r="L40" s="1810"/>
      <c r="M40" s="1810"/>
      <c r="N40" s="1810"/>
      <c r="O40" s="1810"/>
      <c r="P40" s="1367"/>
      <c r="Q40" s="1218"/>
      <c r="S40" s="1352"/>
      <c r="U40" s="1753"/>
      <c r="W40" s="1362"/>
      <c r="X40" s="1362"/>
      <c r="Y40" s="1362"/>
      <c r="Z40" s="1408"/>
      <c r="AA40" s="1401"/>
      <c r="AB40" s="1401"/>
      <c r="AC40" s="1401"/>
      <c r="AD40" s="1401"/>
      <c r="AE40" s="1401"/>
      <c r="AF40" s="1103"/>
      <c r="AK40" s="1409"/>
      <c r="AN40" s="1385"/>
      <c r="AO40" s="1385"/>
    </row>
    <row r="41" spans="1:56" ht="13.5" customHeight="1" x14ac:dyDescent="0.2">
      <c r="A41" s="1272"/>
      <c r="B41" s="1354"/>
      <c r="C41" s="1365" t="s">
        <v>487</v>
      </c>
      <c r="D41" s="1817" t="s">
        <v>650</v>
      </c>
      <c r="E41" s="1817"/>
      <c r="F41" s="1817"/>
      <c r="G41" s="1817"/>
      <c r="H41" s="1817"/>
      <c r="I41" s="1355"/>
      <c r="J41" s="1272"/>
      <c r="K41" s="1810"/>
      <c r="L41" s="1810"/>
      <c r="M41" s="1810"/>
      <c r="N41" s="1810"/>
      <c r="O41" s="1810"/>
      <c r="P41" s="1367"/>
      <c r="Q41" s="1218"/>
      <c r="S41" s="1352"/>
      <c r="U41" s="1360"/>
      <c r="V41" s="1376"/>
      <c r="W41" s="1362"/>
      <c r="X41" s="1362"/>
      <c r="Y41" s="1362"/>
      <c r="Z41" s="1408"/>
      <c r="AA41" s="1401"/>
      <c r="AB41" s="1401"/>
      <c r="AC41" s="1401"/>
      <c r="AD41" s="1401"/>
      <c r="AE41" s="1401"/>
      <c r="AF41" s="1103"/>
      <c r="AN41" s="1385"/>
      <c r="AO41" s="1385"/>
    </row>
    <row r="42" spans="1:56" ht="13.5" customHeight="1" x14ac:dyDescent="0.2">
      <c r="A42" s="1272"/>
      <c r="B42" s="1354"/>
      <c r="D42" s="1817"/>
      <c r="E42" s="1817"/>
      <c r="F42" s="1817"/>
      <c r="G42" s="1817"/>
      <c r="H42" s="1817"/>
      <c r="I42" s="1355"/>
      <c r="J42" s="1410"/>
      <c r="K42" s="1810"/>
      <c r="L42" s="1810"/>
      <c r="M42" s="1810"/>
      <c r="N42" s="1810"/>
      <c r="O42" s="1810"/>
      <c r="P42" s="1367"/>
      <c r="Q42" s="1218"/>
      <c r="S42" s="1352"/>
      <c r="U42" s="1754"/>
      <c r="V42" s="1376"/>
      <c r="W42" s="1362"/>
      <c r="X42" s="1362"/>
      <c r="Y42" s="1362"/>
      <c r="Z42" s="1408"/>
      <c r="AA42" s="1401"/>
      <c r="AB42" s="1401"/>
      <c r="AC42" s="1401"/>
      <c r="AD42" s="1401"/>
      <c r="AE42" s="1401"/>
      <c r="AF42" s="1103"/>
      <c r="AN42" s="1385"/>
      <c r="AO42" s="1385"/>
    </row>
    <row r="43" spans="1:56" ht="13.5" customHeight="1" x14ac:dyDescent="0.2">
      <c r="A43" s="1272"/>
      <c r="B43" s="1354"/>
      <c r="C43" s="1272"/>
      <c r="D43" s="1817"/>
      <c r="E43" s="1817"/>
      <c r="F43" s="1817"/>
      <c r="G43" s="1817"/>
      <c r="H43" s="1817"/>
      <c r="I43" s="1355"/>
      <c r="J43" s="1411"/>
      <c r="K43" s="1411"/>
      <c r="L43" s="1411"/>
      <c r="M43" s="1411"/>
      <c r="N43" s="1411"/>
      <c r="O43" s="1411"/>
      <c r="P43" s="1367"/>
      <c r="Q43" s="1218"/>
      <c r="R43" s="2165"/>
      <c r="S43" s="1352"/>
      <c r="U43" s="1360"/>
      <c r="V43" s="1376"/>
      <c r="W43" s="1362"/>
      <c r="X43" s="1362"/>
      <c r="Y43" s="1362"/>
      <c r="Z43" s="1405"/>
      <c r="AA43" s="1401"/>
      <c r="AB43" s="1401"/>
      <c r="AC43" s="1401"/>
      <c r="AD43" s="1401"/>
      <c r="AE43" s="1401"/>
      <c r="AH43" s="1383"/>
      <c r="AI43" s="1383"/>
      <c r="AV43" s="1108"/>
      <c r="AW43" s="1117"/>
      <c r="AX43" s="1117"/>
    </row>
    <row r="44" spans="1:56" ht="13.5" customHeight="1" x14ac:dyDescent="0.2">
      <c r="A44" s="1272"/>
      <c r="B44" s="1354"/>
      <c r="C44" s="1272"/>
      <c r="D44" s="1366"/>
      <c r="E44" s="1366"/>
      <c r="F44" s="1366"/>
      <c r="G44" s="1366"/>
      <c r="H44" s="1366"/>
      <c r="I44" s="1355"/>
      <c r="J44" s="1411"/>
      <c r="K44" s="1411"/>
      <c r="L44" s="1411"/>
      <c r="M44" s="1411"/>
      <c r="N44" s="1411"/>
      <c r="O44" s="1411"/>
      <c r="P44" s="1367"/>
      <c r="Q44" s="1218"/>
      <c r="R44" s="2165"/>
      <c r="S44" s="1352"/>
      <c r="U44" s="1360"/>
      <c r="V44" s="1376"/>
      <c r="W44" s="1362"/>
      <c r="X44" s="1362"/>
      <c r="Y44" s="1362"/>
      <c r="AV44" s="1108"/>
      <c r="AW44" s="1117"/>
      <c r="AX44" s="1117"/>
    </row>
    <row r="45" spans="1:56" ht="13.5" customHeight="1" x14ac:dyDescent="0.2">
      <c r="A45" s="1272"/>
      <c r="B45" s="1354"/>
      <c r="C45" s="1272"/>
      <c r="D45" s="1366"/>
      <c r="E45" s="1366"/>
      <c r="F45" s="1366"/>
      <c r="G45" s="1366"/>
      <c r="H45" s="1366"/>
      <c r="I45" s="1355"/>
      <c r="J45" s="1411"/>
      <c r="K45" s="1411"/>
      <c r="L45" s="1411"/>
      <c r="M45" s="1411"/>
      <c r="N45" s="1411"/>
      <c r="O45" s="1411"/>
      <c r="P45" s="1367"/>
      <c r="Q45" s="1218"/>
      <c r="R45" s="2165"/>
      <c r="S45" s="1352"/>
      <c r="U45" s="1360"/>
      <c r="V45" s="1376"/>
      <c r="W45" s="1362"/>
      <c r="X45" s="1362"/>
      <c r="Y45" s="1362"/>
      <c r="AV45" s="1108"/>
      <c r="AW45" s="1117"/>
      <c r="AX45" s="1117"/>
    </row>
    <row r="46" spans="1:56" ht="13.5" customHeight="1" x14ac:dyDescent="0.2">
      <c r="A46" s="1272"/>
      <c r="B46" s="1354"/>
      <c r="C46" s="1257"/>
      <c r="D46" s="1366"/>
      <c r="E46" s="1366"/>
      <c r="F46" s="1366"/>
      <c r="G46" s="1366"/>
      <c r="H46" s="1366"/>
      <c r="I46" s="1355"/>
      <c r="J46" s="1355"/>
      <c r="K46" s="1355"/>
      <c r="L46" s="1355"/>
      <c r="M46" s="1355"/>
      <c r="N46" s="1355"/>
      <c r="O46" s="1355"/>
      <c r="P46" s="1367"/>
      <c r="Q46" s="1218"/>
      <c r="R46" s="2165"/>
      <c r="S46" s="1352"/>
      <c r="U46" s="1360"/>
      <c r="V46" s="1376"/>
      <c r="W46" s="1362"/>
      <c r="X46" s="1362"/>
      <c r="Y46" s="1362"/>
      <c r="AD46" s="1389"/>
      <c r="AE46" s="1406"/>
      <c r="AF46" s="1406"/>
      <c r="AG46" s="1389"/>
      <c r="AN46" s="1389"/>
      <c r="AO46" s="1389"/>
      <c r="AP46" s="1389"/>
      <c r="AQ46" s="1389"/>
      <c r="AR46" s="1389"/>
      <c r="AS46" s="1389"/>
      <c r="AV46" s="1108"/>
      <c r="AW46" s="1117"/>
      <c r="AX46" s="1117"/>
    </row>
    <row r="47" spans="1:56" ht="13.5" customHeight="1" x14ac:dyDescent="0.2">
      <c r="A47" s="1272"/>
      <c r="B47" s="1354"/>
      <c r="C47" s="1257"/>
      <c r="D47" s="1390"/>
      <c r="E47" s="1390"/>
      <c r="F47" s="1390"/>
      <c r="G47" s="1390"/>
      <c r="H47" s="1390"/>
      <c r="I47" s="1355"/>
      <c r="J47" s="1355"/>
      <c r="K47" s="1355"/>
      <c r="L47" s="1355"/>
      <c r="M47" s="1355"/>
      <c r="N47" s="1355"/>
      <c r="O47" s="1355"/>
      <c r="P47" s="1367"/>
      <c r="Q47" s="1218"/>
      <c r="R47" s="2166"/>
      <c r="S47" s="1352"/>
      <c r="U47" s="1360"/>
      <c r="V47" s="1376"/>
      <c r="W47" s="1362"/>
      <c r="X47" s="1362"/>
      <c r="Y47" s="1362"/>
      <c r="AD47" s="1102"/>
      <c r="AE47" s="1103"/>
      <c r="AF47" s="1103"/>
      <c r="AG47" s="1103"/>
      <c r="AM47" s="1102"/>
      <c r="AN47" s="1117"/>
      <c r="AO47" s="1117"/>
      <c r="AQ47" s="1385"/>
      <c r="AR47" s="1385"/>
      <c r="AV47" s="1108"/>
      <c r="AW47" s="1117"/>
      <c r="AX47" s="1117"/>
      <c r="BA47" s="1389"/>
      <c r="BB47" s="1406"/>
      <c r="BC47" s="1406"/>
      <c r="BD47" s="1389"/>
    </row>
    <row r="48" spans="1:56" ht="13.5" customHeight="1" x14ac:dyDescent="0.2">
      <c r="A48" s="1272"/>
      <c r="B48" s="1354"/>
      <c r="C48" s="1257"/>
      <c r="D48" s="1412"/>
      <c r="E48" s="1412"/>
      <c r="F48" s="1412"/>
      <c r="G48" s="1412"/>
      <c r="H48" s="1412"/>
      <c r="I48" s="1355"/>
      <c r="J48" s="1272"/>
      <c r="K48" s="1272"/>
      <c r="L48" s="1413"/>
      <c r="M48" s="1413"/>
      <c r="N48" s="1413"/>
      <c r="O48" s="1413"/>
      <c r="P48" s="1367"/>
      <c r="Q48" s="1218"/>
      <c r="R48" s="2166"/>
      <c r="S48" s="1352"/>
      <c r="T48" s="1376"/>
      <c r="U48" s="1360"/>
      <c r="W48" s="1362"/>
      <c r="AD48" s="1113"/>
      <c r="AE48" s="1103"/>
      <c r="AF48" s="1103"/>
      <c r="AG48" s="1103"/>
      <c r="AM48" s="1108"/>
      <c r="AN48" s="1117"/>
      <c r="AO48" s="1117"/>
      <c r="AQ48" s="1385"/>
      <c r="AR48" s="1385"/>
      <c r="BA48" s="1102"/>
      <c r="BB48" s="1103"/>
      <c r="BC48" s="1103"/>
      <c r="BD48" s="1103"/>
    </row>
    <row r="49" spans="1:56" ht="13.5" customHeight="1" x14ac:dyDescent="0.2">
      <c r="A49" s="1272"/>
      <c r="B49" s="1354"/>
      <c r="C49" s="1257"/>
      <c r="D49" s="1272"/>
      <c r="E49" s="1272"/>
      <c r="F49" s="1272"/>
      <c r="G49" s="1272"/>
      <c r="H49" s="1272"/>
      <c r="I49" s="1355"/>
      <c r="J49" s="1413"/>
      <c r="K49" s="1413"/>
      <c r="L49" s="1413"/>
      <c r="M49" s="1413"/>
      <c r="N49" s="1413"/>
      <c r="O49" s="1413"/>
      <c r="P49" s="1367"/>
      <c r="R49" s="2166"/>
      <c r="T49" s="1360"/>
      <c r="W49" s="1362"/>
      <c r="AD49" s="1113"/>
      <c r="AE49" s="1103"/>
      <c r="AF49" s="1103"/>
      <c r="AG49" s="1103"/>
      <c r="AM49" s="1108"/>
      <c r="AN49" s="1117"/>
      <c r="AO49" s="1117"/>
      <c r="AQ49" s="1385"/>
      <c r="AR49" s="1385"/>
      <c r="BA49" s="1113"/>
      <c r="BB49" s="1103"/>
      <c r="BC49" s="1103"/>
      <c r="BD49" s="1103"/>
    </row>
    <row r="50" spans="1:56" ht="13.5" customHeight="1" x14ac:dyDescent="0.2">
      <c r="A50" s="1272"/>
      <c r="B50" s="1354"/>
      <c r="C50" s="1257"/>
      <c r="D50" s="1272"/>
      <c r="E50" s="1272"/>
      <c r="F50" s="1272"/>
      <c r="G50" s="1272"/>
      <c r="H50" s="1272"/>
      <c r="I50" s="1355"/>
      <c r="J50" s="1413"/>
      <c r="K50" s="1413"/>
      <c r="L50" s="1413"/>
      <c r="M50" s="1413"/>
      <c r="N50" s="1413"/>
      <c r="O50" s="1413"/>
      <c r="P50" s="1367"/>
      <c r="R50" s="2166"/>
      <c r="AD50" s="1113"/>
      <c r="AM50" s="1108"/>
      <c r="AN50" s="1117"/>
      <c r="AO50" s="1117"/>
      <c r="AQ50" s="1385"/>
      <c r="AR50" s="1385"/>
      <c r="BA50" s="1113"/>
      <c r="BB50" s="1103"/>
      <c r="BC50" s="1103"/>
      <c r="BD50" s="1103"/>
    </row>
    <row r="51" spans="1:56" ht="13.5" customHeight="1" x14ac:dyDescent="0.2">
      <c r="A51" s="1272"/>
      <c r="B51" s="1354"/>
      <c r="C51" s="1257"/>
      <c r="D51" s="1414"/>
      <c r="E51" s="1414"/>
      <c r="F51" s="1414"/>
      <c r="G51" s="1414"/>
      <c r="H51" s="1414"/>
      <c r="I51" s="1259"/>
      <c r="J51" s="1272"/>
      <c r="K51" s="1272"/>
      <c r="L51" s="1272"/>
      <c r="M51" s="1272"/>
      <c r="N51" s="1272"/>
      <c r="O51" s="1272"/>
      <c r="P51" s="1367"/>
      <c r="R51" s="2166"/>
      <c r="AD51" s="1372"/>
      <c r="AM51" s="1108"/>
      <c r="AN51" s="1117"/>
      <c r="AO51" s="1117"/>
      <c r="AQ51" s="1385"/>
      <c r="AR51" s="1385"/>
      <c r="BA51" s="1113"/>
    </row>
    <row r="52" spans="1:56" ht="13.5" customHeight="1" x14ac:dyDescent="0.2">
      <c r="A52" s="1272"/>
      <c r="B52" s="1354"/>
      <c r="C52" s="1257"/>
      <c r="D52" s="1414"/>
      <c r="E52" s="1414"/>
      <c r="F52" s="1414"/>
      <c r="G52" s="1414"/>
      <c r="H52" s="1414"/>
      <c r="I52" s="46"/>
      <c r="J52" s="1415"/>
      <c r="K52" s="1415"/>
      <c r="L52" s="1415"/>
      <c r="M52" s="1415"/>
      <c r="N52" s="1415"/>
      <c r="O52" s="1415"/>
      <c r="P52" s="1367"/>
      <c r="Q52" s="1218"/>
      <c r="R52" s="2166"/>
      <c r="AM52" s="1108"/>
      <c r="AN52" s="1117"/>
      <c r="AO52" s="1117"/>
      <c r="AQ52" s="1385"/>
      <c r="AR52" s="1385"/>
      <c r="BA52" s="1372"/>
    </row>
    <row r="53" spans="1:56" ht="13.5" customHeight="1" x14ac:dyDescent="0.2">
      <c r="A53" s="1272"/>
      <c r="B53" s="1354"/>
      <c r="C53" s="1257"/>
      <c r="D53" s="1414"/>
      <c r="E53" s="1414"/>
      <c r="F53" s="1414"/>
      <c r="G53" s="1414"/>
      <c r="H53" s="1414"/>
      <c r="I53" s="46"/>
      <c r="J53" s="1415"/>
      <c r="K53" s="1415"/>
      <c r="L53" s="1415"/>
      <c r="M53" s="1415"/>
      <c r="N53" s="1415"/>
      <c r="O53" s="1415"/>
      <c r="P53" s="1367"/>
      <c r="Q53" s="1218"/>
      <c r="R53" s="2166"/>
      <c r="S53" s="1416"/>
      <c r="T53" s="1360"/>
      <c r="AM53" s="1108"/>
      <c r="AN53" s="1387"/>
      <c r="AO53" s="1387"/>
      <c r="AP53" s="1387"/>
      <c r="AQ53" s="1385"/>
      <c r="AR53" s="1385"/>
    </row>
    <row r="54" spans="1:56" ht="13.5" customHeight="1" x14ac:dyDescent="0.2">
      <c r="A54" s="1272"/>
      <c r="B54" s="1354"/>
      <c r="C54" s="1257"/>
      <c r="D54" s="1414"/>
      <c r="E54" s="1417"/>
      <c r="F54" s="1417"/>
      <c r="G54" s="1417"/>
      <c r="H54" s="1417"/>
      <c r="I54" s="1412"/>
      <c r="J54" s="1415"/>
      <c r="K54" s="1415"/>
      <c r="L54" s="1415"/>
      <c r="M54" s="1415"/>
      <c r="N54" s="1415"/>
      <c r="O54" s="1415"/>
      <c r="P54" s="1367"/>
      <c r="Q54" s="1218"/>
      <c r="R54" s="2166"/>
    </row>
    <row r="55" spans="1:56" ht="13.5" customHeight="1" x14ac:dyDescent="0.2">
      <c r="A55" s="1272"/>
      <c r="B55" s="1354"/>
      <c r="C55" s="1257"/>
      <c r="D55" s="1272"/>
      <c r="E55" s="1272"/>
      <c r="F55" s="1272"/>
      <c r="G55" s="1272"/>
      <c r="H55" s="1272"/>
      <c r="I55" s="1412"/>
      <c r="J55" s="1415"/>
      <c r="K55" s="1819"/>
      <c r="L55" s="1819"/>
      <c r="M55" s="1819"/>
      <c r="N55" s="1819"/>
      <c r="O55" s="1819"/>
      <c r="P55" s="1367"/>
      <c r="Q55" s="1218"/>
      <c r="R55" s="2166"/>
    </row>
    <row r="56" spans="1:56" ht="13.5" customHeight="1" x14ac:dyDescent="0.2">
      <c r="A56" s="1272"/>
      <c r="B56" s="1354"/>
      <c r="C56" s="1257"/>
      <c r="D56" s="1418"/>
      <c r="E56" s="1418"/>
      <c r="F56" s="1418"/>
      <c r="G56" s="1418"/>
      <c r="H56" s="1418"/>
      <c r="I56" s="1412"/>
      <c r="J56" s="1415"/>
      <c r="K56" s="1819"/>
      <c r="L56" s="1819"/>
      <c r="M56" s="1819"/>
      <c r="N56" s="1819"/>
      <c r="O56" s="1819"/>
      <c r="P56" s="1367"/>
      <c r="Q56" s="1218"/>
      <c r="R56" s="1419"/>
    </row>
    <row r="57" spans="1:56" ht="0.95" customHeight="1" x14ac:dyDescent="0.2">
      <c r="A57" s="1272"/>
      <c r="B57" s="1354"/>
      <c r="C57" s="1257"/>
      <c r="D57" s="1418"/>
      <c r="E57" s="1418"/>
      <c r="F57" s="1418"/>
      <c r="G57" s="1418"/>
      <c r="H57" s="1418"/>
      <c r="I57" s="1412"/>
      <c r="K57" s="1819"/>
      <c r="L57" s="1819"/>
      <c r="M57" s="1819"/>
      <c r="N57" s="1819"/>
      <c r="O57" s="1819"/>
      <c r="P57" s="1367"/>
      <c r="Q57" s="1218"/>
    </row>
    <row r="58" spans="1:56" ht="9" customHeight="1" x14ac:dyDescent="0.2">
      <c r="A58" s="1272"/>
      <c r="B58" s="1354"/>
      <c r="C58" s="1257"/>
      <c r="D58" s="1418"/>
      <c r="E58" s="1418"/>
      <c r="F58" s="1418"/>
      <c r="G58" s="1418"/>
      <c r="H58" s="1418"/>
      <c r="I58" s="1412"/>
      <c r="J58" s="1420"/>
      <c r="K58" s="1366"/>
      <c r="L58" s="1366"/>
      <c r="M58" s="1366"/>
      <c r="N58" s="1366"/>
      <c r="O58" s="1366"/>
      <c r="P58" s="1367"/>
      <c r="Q58" s="1218"/>
      <c r="R58" s="1421"/>
    </row>
    <row r="59" spans="1:56" ht="2.4500000000000002" customHeight="1" x14ac:dyDescent="0.2">
      <c r="A59" s="1272"/>
      <c r="B59" s="1354"/>
      <c r="C59" s="1257"/>
      <c r="D59" s="1412"/>
      <c r="E59" s="1412"/>
      <c r="F59" s="1412"/>
      <c r="G59" s="1412"/>
      <c r="H59" s="1412"/>
      <c r="I59" s="1412"/>
      <c r="J59" s="1272"/>
      <c r="K59" s="1272"/>
      <c r="L59" s="1272"/>
      <c r="M59" s="1272"/>
      <c r="N59" s="1272"/>
      <c r="O59" s="1272"/>
      <c r="P59" s="1367"/>
      <c r="Q59" s="1218"/>
      <c r="R59" s="1421"/>
      <c r="U59" s="1422"/>
    </row>
    <row r="60" spans="1:56" ht="13.5" customHeight="1" x14ac:dyDescent="0.2">
      <c r="A60" s="1272"/>
      <c r="B60" s="1423">
        <v>4</v>
      </c>
      <c r="C60" s="1820">
        <v>44440</v>
      </c>
      <c r="D60" s="1821"/>
      <c r="E60" s="1821"/>
      <c r="F60" s="1412"/>
      <c r="G60" s="1412"/>
      <c r="H60" s="1412"/>
      <c r="I60" s="1257"/>
      <c r="J60" s="1424"/>
      <c r="K60" s="1424"/>
      <c r="L60" s="1424"/>
      <c r="M60" s="1424"/>
      <c r="N60" s="1424"/>
      <c r="O60" s="1424"/>
      <c r="P60" s="1272"/>
      <c r="Q60" s="1218"/>
      <c r="R60" s="1421"/>
      <c r="T60" s="1360"/>
    </row>
    <row r="61" spans="1:56" x14ac:dyDescent="0.2">
      <c r="R61" s="1421"/>
      <c r="S61" s="1425"/>
      <c r="T61" s="1360"/>
    </row>
    <row r="62" spans="1:56" s="1348" customFormat="1" x14ac:dyDescent="0.2">
      <c r="D62" s="2123"/>
      <c r="L62" s="1362"/>
      <c r="R62" s="1421"/>
      <c r="S62" s="1387"/>
      <c r="T62" s="1360"/>
      <c r="U62" s="1347"/>
      <c r="V62" s="1347"/>
    </row>
    <row r="63" spans="1:56" s="1348" customFormat="1" x14ac:dyDescent="0.2">
      <c r="D63" s="2124"/>
      <c r="K63" s="2124"/>
      <c r="R63" s="1362"/>
      <c r="S63" s="1387"/>
      <c r="T63" s="1360"/>
      <c r="U63" s="1347"/>
      <c r="V63" s="1347"/>
      <c r="X63" s="1426"/>
    </row>
    <row r="64" spans="1:56" s="1348" customFormat="1" x14ac:dyDescent="0.2">
      <c r="D64" s="1387"/>
      <c r="G64" s="2125"/>
      <c r="H64" s="2125"/>
      <c r="K64" s="2126"/>
      <c r="L64" s="2126"/>
      <c r="N64" s="2125"/>
      <c r="S64" s="1387"/>
      <c r="T64" s="1360"/>
      <c r="U64" s="1347"/>
      <c r="V64" s="1347"/>
      <c r="W64" s="1426"/>
      <c r="X64" s="1426"/>
    </row>
    <row r="65" spans="4:24" s="1348" customFormat="1" x14ac:dyDescent="0.2">
      <c r="D65" s="1387"/>
      <c r="G65" s="2125"/>
      <c r="H65" s="2125"/>
      <c r="K65" s="2126"/>
      <c r="N65" s="2125"/>
      <c r="S65" s="1425"/>
      <c r="T65" s="1360"/>
      <c r="U65" s="1347"/>
      <c r="V65" s="1347"/>
    </row>
    <row r="66" spans="4:24" s="1348" customFormat="1" x14ac:dyDescent="0.2">
      <c r="D66" s="1387"/>
      <c r="G66" s="2125"/>
      <c r="H66" s="2125"/>
      <c r="K66" s="2126"/>
      <c r="L66" s="2126"/>
      <c r="N66" s="2125"/>
      <c r="S66" s="1425"/>
      <c r="T66" s="1360"/>
      <c r="U66" s="1347"/>
      <c r="V66" s="1347"/>
    </row>
    <row r="67" spans="4:24" s="1348" customFormat="1" x14ac:dyDescent="0.2">
      <c r="D67" s="1387"/>
      <c r="G67" s="2125"/>
      <c r="H67" s="2125"/>
      <c r="K67" s="2126"/>
      <c r="L67" s="2126"/>
      <c r="N67" s="2125"/>
      <c r="S67" s="1425"/>
      <c r="T67" s="1360"/>
      <c r="U67" s="1347"/>
      <c r="V67" s="1347"/>
    </row>
    <row r="68" spans="4:24" s="1348" customFormat="1" x14ac:dyDescent="0.2">
      <c r="D68" s="1387"/>
      <c r="G68" s="2125"/>
      <c r="H68" s="2125"/>
      <c r="K68" s="2126"/>
      <c r="N68" s="2125"/>
      <c r="T68" s="1360"/>
      <c r="U68" s="1347"/>
      <c r="V68" s="1347"/>
    </row>
    <row r="69" spans="4:24" s="1348" customFormat="1" x14ac:dyDescent="0.2">
      <c r="D69" s="1387"/>
      <c r="E69" s="2116"/>
      <c r="F69" s="1347"/>
      <c r="G69" s="2125"/>
      <c r="H69" s="2125"/>
      <c r="K69" s="2126"/>
      <c r="L69" s="2116"/>
      <c r="M69" s="2126"/>
      <c r="N69" s="2125"/>
      <c r="S69" s="1427"/>
      <c r="T69" s="1375"/>
      <c r="U69" s="1347"/>
      <c r="V69" s="1347"/>
    </row>
    <row r="70" spans="4:24" s="1348" customFormat="1" ht="12.75" customHeight="1" x14ac:dyDescent="0.2">
      <c r="D70" s="1391"/>
      <c r="E70" s="1387"/>
      <c r="F70" s="1376"/>
      <c r="G70" s="2125"/>
      <c r="H70" s="2125"/>
      <c r="K70" s="2127"/>
      <c r="L70" s="2126"/>
      <c r="M70" s="1375"/>
      <c r="N70" s="2125"/>
      <c r="S70" s="1427"/>
      <c r="T70" s="1375"/>
      <c r="U70" s="1347"/>
      <c r="V70" s="1347"/>
      <c r="X70" s="1389"/>
    </row>
    <row r="71" spans="4:24" s="1348" customFormat="1" ht="12.75" customHeight="1" x14ac:dyDescent="0.2">
      <c r="D71" s="1391"/>
      <c r="E71" s="1387"/>
      <c r="F71" s="1347"/>
      <c r="G71" s="2125"/>
      <c r="H71" s="2125"/>
      <c r="K71" s="2127"/>
      <c r="L71" s="2126"/>
      <c r="M71" s="1428"/>
      <c r="N71" s="2125"/>
      <c r="S71" s="1427"/>
      <c r="T71" s="1375"/>
      <c r="U71" s="1347"/>
      <c r="V71" s="1347"/>
    </row>
    <row r="72" spans="4:24" s="1348" customFormat="1" x14ac:dyDescent="0.2">
      <c r="D72" s="1391"/>
      <c r="H72" s="2125"/>
      <c r="K72" s="2127"/>
      <c r="M72" s="2128"/>
      <c r="N72" s="2125"/>
      <c r="S72" s="1427"/>
      <c r="T72" s="1375"/>
      <c r="U72" s="1347"/>
      <c r="V72" s="1347"/>
    </row>
    <row r="73" spans="4:24" s="1348" customFormat="1" ht="32.25" customHeight="1" x14ac:dyDescent="0.2">
      <c r="K73" s="2129"/>
      <c r="L73" s="2129"/>
      <c r="M73" s="2129"/>
      <c r="N73" s="2129"/>
      <c r="P73" s="2130"/>
      <c r="S73" s="1427"/>
      <c r="T73" s="1375"/>
      <c r="U73" s="1347"/>
      <c r="V73" s="1347"/>
    </row>
    <row r="74" spans="4:24" s="1348" customFormat="1" ht="8.25" customHeight="1" x14ac:dyDescent="0.2">
      <c r="K74" s="2129"/>
      <c r="L74" s="2129"/>
      <c r="M74" s="2129"/>
      <c r="N74" s="2129"/>
      <c r="O74" s="2131"/>
      <c r="P74" s="2131"/>
      <c r="S74" s="1427"/>
      <c r="T74" s="1376"/>
      <c r="U74" s="1347"/>
      <c r="V74" s="1347"/>
    </row>
    <row r="75" spans="4:24" s="1348" customFormat="1" ht="9.75" customHeight="1" x14ac:dyDescent="0.2">
      <c r="T75" s="1347"/>
      <c r="U75" s="1347"/>
      <c r="V75" s="1347"/>
    </row>
    <row r="76" spans="4:24" s="1348" customFormat="1" x14ac:dyDescent="0.2">
      <c r="D76" s="2117"/>
      <c r="E76" s="2118"/>
      <c r="F76" s="2118"/>
      <c r="G76" s="2118"/>
      <c r="H76" s="2118"/>
      <c r="T76" s="1347"/>
      <c r="U76" s="1347"/>
      <c r="V76" s="1347"/>
    </row>
    <row r="77" spans="4:24" s="1348" customFormat="1" x14ac:dyDescent="0.2">
      <c r="D77" s="2118"/>
      <c r="E77" s="2118"/>
      <c r="F77" s="2118"/>
      <c r="G77" s="2118"/>
      <c r="H77" s="2118"/>
      <c r="T77" s="1347"/>
      <c r="U77" s="1347"/>
      <c r="V77" s="1347"/>
    </row>
    <row r="78" spans="4:24" s="1348" customFormat="1" x14ac:dyDescent="0.2">
      <c r="D78" s="2118"/>
      <c r="E78" s="2118"/>
      <c r="F78" s="2118"/>
      <c r="G78" s="2118"/>
      <c r="H78" s="2118"/>
      <c r="T78" s="1347"/>
      <c r="U78" s="1347"/>
      <c r="V78" s="1347"/>
    </row>
    <row r="79" spans="4:24" s="1348" customFormat="1" x14ac:dyDescent="0.2">
      <c r="D79" s="2118"/>
      <c r="E79" s="2118"/>
      <c r="F79" s="2118"/>
      <c r="G79" s="2118"/>
      <c r="H79" s="2118"/>
      <c r="T79" s="1347"/>
      <c r="U79" s="1347"/>
      <c r="V79" s="1347"/>
    </row>
    <row r="80" spans="4:24" s="1348" customFormat="1" x14ac:dyDescent="0.2">
      <c r="R80" s="1362"/>
      <c r="T80" s="1347"/>
      <c r="U80" s="1347"/>
      <c r="V80" s="1347"/>
    </row>
    <row r="81" spans="4:35" s="1348" customFormat="1" x14ac:dyDescent="0.2">
      <c r="D81" s="2132"/>
      <c r="E81" s="2132"/>
      <c r="F81" s="2132"/>
      <c r="G81" s="2132"/>
      <c r="H81" s="2132"/>
      <c r="T81" s="1347"/>
      <c r="U81" s="1347"/>
      <c r="V81" s="1347"/>
    </row>
    <row r="82" spans="4:35" s="1348" customFormat="1" x14ac:dyDescent="0.2">
      <c r="D82" s="2132"/>
      <c r="E82" s="2132"/>
      <c r="F82" s="2132"/>
      <c r="G82" s="2132"/>
      <c r="H82" s="2132"/>
      <c r="T82" s="1347"/>
      <c r="U82" s="1347"/>
      <c r="V82" s="1347"/>
    </row>
    <row r="83" spans="4:35" s="1348" customFormat="1" x14ac:dyDescent="0.2">
      <c r="D83" s="2132"/>
      <c r="E83" s="2132"/>
      <c r="F83" s="2132"/>
      <c r="G83" s="2132"/>
      <c r="H83" s="2132"/>
      <c r="T83" s="1347"/>
      <c r="U83" s="1347"/>
      <c r="V83" s="1347"/>
    </row>
    <row r="84" spans="4:35" s="1348" customFormat="1" x14ac:dyDescent="0.2">
      <c r="D84" s="2132"/>
      <c r="E84" s="2132"/>
      <c r="F84" s="2132"/>
      <c r="G84" s="2132"/>
      <c r="H84" s="2132"/>
      <c r="T84" s="1347"/>
      <c r="U84" s="1347"/>
      <c r="V84" s="1347"/>
      <c r="AC84" s="1123"/>
      <c r="AI84" s="1123"/>
    </row>
    <row r="85" spans="4:35" s="1348" customFormat="1" x14ac:dyDescent="0.2">
      <c r="T85" s="1347"/>
      <c r="U85" s="1347"/>
      <c r="V85" s="1347"/>
      <c r="AI85" s="1124"/>
    </row>
    <row r="86" spans="4:35" s="1348" customFormat="1" ht="12.75" customHeight="1" x14ac:dyDescent="0.2">
      <c r="D86" s="2132"/>
      <c r="E86" s="2132"/>
      <c r="F86" s="2132"/>
      <c r="G86" s="2132"/>
      <c r="H86" s="2132"/>
      <c r="T86" s="1347"/>
      <c r="U86" s="1347"/>
      <c r="V86" s="1347"/>
      <c r="AI86" s="1124"/>
    </row>
    <row r="87" spans="4:35" s="1348" customFormat="1" x14ac:dyDescent="0.2">
      <c r="D87" s="2132"/>
      <c r="E87" s="2132"/>
      <c r="F87" s="2132"/>
      <c r="G87" s="2132"/>
      <c r="H87" s="2132"/>
      <c r="T87" s="1347"/>
      <c r="U87" s="1347"/>
      <c r="V87" s="1347"/>
      <c r="AI87" s="1125"/>
    </row>
    <row r="88" spans="4:35" s="1348" customFormat="1" x14ac:dyDescent="0.2">
      <c r="D88" s="2132"/>
      <c r="E88" s="2132"/>
      <c r="F88" s="2132"/>
      <c r="G88" s="2132"/>
      <c r="H88" s="2132"/>
      <c r="T88" s="1347"/>
      <c r="U88" s="1347"/>
      <c r="V88" s="1347"/>
    </row>
    <row r="89" spans="4:35" s="1348" customFormat="1" x14ac:dyDescent="0.2">
      <c r="D89" s="2132"/>
      <c r="E89" s="2132"/>
      <c r="F89" s="2132"/>
      <c r="G89" s="2132"/>
      <c r="H89" s="2132"/>
      <c r="T89" s="1347"/>
      <c r="U89" s="1347"/>
      <c r="V89" s="1347"/>
    </row>
    <row r="90" spans="4:35" s="1348" customFormat="1" x14ac:dyDescent="0.2">
      <c r="T90" s="1347"/>
      <c r="U90" s="1347"/>
      <c r="V90" s="1347"/>
    </row>
    <row r="91" spans="4:35" s="1348" customFormat="1" x14ac:dyDescent="0.2">
      <c r="T91" s="1347"/>
      <c r="U91" s="1347"/>
      <c r="V91" s="1347"/>
    </row>
    <row r="92" spans="4:35" s="1348" customFormat="1" x14ac:dyDescent="0.2">
      <c r="T92" s="1347"/>
      <c r="U92" s="1347"/>
      <c r="V92" s="1347"/>
    </row>
    <row r="93" spans="4:35" s="1348" customFormat="1" x14ac:dyDescent="0.2">
      <c r="T93" s="1347"/>
      <c r="U93" s="1347"/>
      <c r="V93" s="1347"/>
    </row>
    <row r="94" spans="4:35" s="1348" customFormat="1" x14ac:dyDescent="0.2">
      <c r="T94" s="1347"/>
      <c r="U94" s="1347"/>
      <c r="V94" s="1347"/>
    </row>
    <row r="95" spans="4:35" s="1348" customFormat="1" x14ac:dyDescent="0.2">
      <c r="T95" s="1347"/>
      <c r="U95" s="1347"/>
      <c r="V95" s="1347"/>
    </row>
    <row r="96" spans="4:35" s="1348" customFormat="1" ht="15" x14ac:dyDescent="0.2">
      <c r="E96" s="2133"/>
      <c r="F96" s="2133"/>
      <c r="G96" s="2133"/>
      <c r="H96" s="2133"/>
      <c r="I96" s="2133"/>
      <c r="J96" s="2133"/>
      <c r="T96" s="1347"/>
      <c r="U96" s="1347"/>
      <c r="V96" s="1347"/>
    </row>
    <row r="97" spans="4:22" s="1348" customFormat="1" x14ac:dyDescent="0.2">
      <c r="D97" s="1385"/>
      <c r="E97" s="2134"/>
      <c r="F97" s="2134"/>
      <c r="G97" s="2134"/>
      <c r="H97" s="2134"/>
      <c r="J97" s="1362"/>
      <c r="T97" s="1347"/>
      <c r="U97" s="1347"/>
      <c r="V97" s="1347"/>
    </row>
    <row r="98" spans="4:22" s="1348" customFormat="1" x14ac:dyDescent="0.2">
      <c r="E98" s="2134"/>
      <c r="F98" s="2134"/>
      <c r="G98" s="2134"/>
      <c r="H98" s="2134"/>
      <c r="T98" s="1347"/>
      <c r="U98" s="1347"/>
      <c r="V98" s="1347"/>
    </row>
    <row r="99" spans="4:22" s="1348" customFormat="1" x14ac:dyDescent="0.2">
      <c r="D99" s="1385"/>
      <c r="E99" s="2134"/>
      <c r="F99" s="2134"/>
      <c r="G99" s="2134"/>
      <c r="H99" s="2134"/>
      <c r="J99" s="1362"/>
      <c r="T99" s="1347"/>
      <c r="U99" s="1347"/>
      <c r="V99" s="1347"/>
    </row>
    <row r="100" spans="4:22" s="1348" customFormat="1" x14ac:dyDescent="0.2">
      <c r="E100" s="2119"/>
      <c r="F100" s="2119"/>
      <c r="G100" s="2119"/>
      <c r="H100" s="2119"/>
      <c r="I100" s="2120"/>
      <c r="J100" s="2120"/>
      <c r="K100" s="2120"/>
      <c r="L100" s="2120"/>
      <c r="T100" s="1347"/>
      <c r="U100" s="1347"/>
      <c r="V100" s="1347"/>
    </row>
    <row r="101" spans="4:22" s="1348" customFormat="1" x14ac:dyDescent="0.2">
      <c r="E101" s="2119"/>
      <c r="F101" s="2119"/>
      <c r="G101" s="2119"/>
      <c r="H101" s="2119"/>
      <c r="I101" s="2120"/>
      <c r="J101" s="2120"/>
      <c r="K101" s="2120"/>
      <c r="L101" s="2120"/>
      <c r="T101" s="1347"/>
      <c r="U101" s="1347"/>
      <c r="V101" s="1360"/>
    </row>
    <row r="102" spans="4:22" s="1348" customFormat="1" x14ac:dyDescent="0.2">
      <c r="D102" s="2135"/>
      <c r="E102" s="2119"/>
      <c r="F102" s="2119"/>
      <c r="G102" s="2119"/>
      <c r="H102" s="2119"/>
      <c r="I102" s="2120"/>
      <c r="J102" s="2120"/>
      <c r="K102" s="2120"/>
      <c r="L102" s="2120"/>
      <c r="T102" s="1347"/>
      <c r="U102" s="1347"/>
      <c r="V102" s="1360"/>
    </row>
    <row r="103" spans="4:22" s="1348" customFormat="1" x14ac:dyDescent="0.2">
      <c r="E103" s="2136"/>
      <c r="F103" s="2136"/>
      <c r="G103" s="2136"/>
      <c r="H103" s="2136"/>
      <c r="J103" s="1362"/>
      <c r="T103" s="1347"/>
      <c r="U103" s="1347"/>
      <c r="V103" s="1360"/>
    </row>
    <row r="104" spans="4:22" s="1348" customFormat="1" x14ac:dyDescent="0.2">
      <c r="E104" s="2136"/>
      <c r="F104" s="2136"/>
      <c r="G104" s="2136"/>
      <c r="H104" s="2136"/>
      <c r="T104" s="1347"/>
      <c r="U104" s="1347"/>
      <c r="V104" s="1360"/>
    </row>
    <row r="105" spans="4:22" s="1348" customFormat="1" x14ac:dyDescent="0.2">
      <c r="E105" s="2136"/>
      <c r="F105" s="2136"/>
      <c r="G105" s="2136"/>
      <c r="H105" s="2136"/>
      <c r="I105" s="1362"/>
      <c r="T105" s="1347"/>
      <c r="U105" s="1347"/>
      <c r="V105" s="1347"/>
    </row>
    <row r="106" spans="4:22" s="1348" customFormat="1" x14ac:dyDescent="0.2">
      <c r="E106" s="2136"/>
      <c r="F106" s="2136"/>
      <c r="G106" s="2136"/>
      <c r="H106" s="2136"/>
      <c r="T106" s="1347"/>
      <c r="U106" s="1347"/>
      <c r="V106" s="1347"/>
    </row>
    <row r="107" spans="4:22" s="1348" customFormat="1" x14ac:dyDescent="0.2">
      <c r="E107" s="2136"/>
      <c r="F107" s="2136"/>
      <c r="G107" s="2136"/>
      <c r="H107" s="2136"/>
      <c r="T107" s="1347"/>
      <c r="U107" s="1347"/>
      <c r="V107" s="1347"/>
    </row>
    <row r="108" spans="4:22" s="1348" customFormat="1" x14ac:dyDescent="0.2">
      <c r="E108" s="2136"/>
      <c r="F108" s="2136"/>
      <c r="G108" s="2136"/>
      <c r="H108" s="2136"/>
      <c r="T108" s="1347"/>
      <c r="U108" s="1347"/>
      <c r="V108" s="1347"/>
    </row>
    <row r="109" spans="4:22" s="1348" customFormat="1" x14ac:dyDescent="0.2">
      <c r="E109" s="2137"/>
      <c r="F109" s="2137"/>
      <c r="G109" s="2137"/>
      <c r="H109" s="2137"/>
      <c r="T109" s="1347"/>
      <c r="U109" s="1347"/>
      <c r="V109" s="1347"/>
    </row>
    <row r="110" spans="4:22" s="1348" customFormat="1" x14ac:dyDescent="0.2">
      <c r="E110" s="2137"/>
      <c r="F110" s="2137"/>
      <c r="G110" s="2137"/>
      <c r="H110" s="2137"/>
      <c r="T110" s="1347"/>
      <c r="U110" s="1347"/>
      <c r="V110" s="1347"/>
    </row>
    <row r="111" spans="4:22" s="1348" customFormat="1" x14ac:dyDescent="0.2">
      <c r="E111" s="2137"/>
      <c r="F111" s="2137"/>
      <c r="G111" s="2137"/>
      <c r="H111" s="2137"/>
      <c r="T111" s="1347"/>
      <c r="U111" s="1347"/>
      <c r="V111" s="1347"/>
    </row>
    <row r="112" spans="4:22" s="1348" customFormat="1" x14ac:dyDescent="0.2">
      <c r="E112" s="2137"/>
      <c r="F112" s="2137"/>
      <c r="G112" s="2137"/>
      <c r="H112" s="2137"/>
      <c r="T112" s="1347"/>
      <c r="U112" s="1347"/>
      <c r="V112" s="1347"/>
    </row>
    <row r="113" spans="5:22" s="1348" customFormat="1" x14ac:dyDescent="0.2">
      <c r="E113" s="2137"/>
      <c r="F113" s="2137"/>
      <c r="G113" s="2137"/>
      <c r="H113" s="2137"/>
      <c r="T113" s="1347"/>
      <c r="U113" s="1347"/>
      <c r="V113" s="1347"/>
    </row>
    <row r="114" spans="5:22" s="1348" customFormat="1" x14ac:dyDescent="0.2">
      <c r="E114" s="1378"/>
      <c r="F114" s="1126"/>
      <c r="G114" s="1127"/>
      <c r="I114" s="1387"/>
      <c r="T114" s="1347"/>
      <c r="U114" s="1347"/>
      <c r="V114" s="1347"/>
    </row>
    <row r="115" spans="5:22" s="1348" customFormat="1" x14ac:dyDescent="0.2">
      <c r="E115" s="1362"/>
      <c r="F115" s="1126"/>
      <c r="G115" s="1127"/>
      <c r="T115" s="1347"/>
      <c r="U115" s="1347"/>
      <c r="V115" s="1347"/>
    </row>
    <row r="116" spans="5:22" s="1348" customFormat="1" x14ac:dyDescent="0.2">
      <c r="E116" s="1362"/>
      <c r="F116" s="1126"/>
      <c r="T116" s="1347"/>
      <c r="U116" s="1347"/>
      <c r="V116" s="1347"/>
    </row>
    <row r="117" spans="5:22" s="1348" customFormat="1" x14ac:dyDescent="0.2">
      <c r="E117" s="1378"/>
      <c r="F117" s="1126"/>
      <c r="T117" s="1347"/>
      <c r="U117" s="1347"/>
      <c r="V117" s="1347"/>
    </row>
    <row r="118" spans="5:22" s="1348" customFormat="1" x14ac:dyDescent="0.2">
      <c r="E118" s="1362"/>
      <c r="F118" s="1126"/>
      <c r="T118" s="1347"/>
      <c r="U118" s="1347"/>
      <c r="V118" s="1347"/>
    </row>
    <row r="119" spans="5:22" s="1348" customFormat="1" x14ac:dyDescent="0.2">
      <c r="E119" s="1369"/>
      <c r="F119" s="1126"/>
      <c r="T119" s="1347"/>
      <c r="U119" s="1347"/>
      <c r="V119" s="1347"/>
    </row>
    <row r="120" spans="5:22" s="1348" customFormat="1" x14ac:dyDescent="0.2">
      <c r="E120" s="1378"/>
      <c r="F120" s="1126"/>
      <c r="G120" s="1128"/>
      <c r="H120" s="1811"/>
      <c r="I120" s="1811"/>
      <c r="J120" s="1811"/>
      <c r="K120" s="1811"/>
      <c r="T120" s="1347"/>
      <c r="U120" s="1347"/>
      <c r="V120" s="1347"/>
    </row>
    <row r="121" spans="5:22" s="1348" customFormat="1" x14ac:dyDescent="0.2">
      <c r="E121" s="1362"/>
      <c r="F121" s="1126"/>
      <c r="G121" s="1129"/>
      <c r="H121" s="1130"/>
      <c r="I121" s="1130"/>
      <c r="J121" s="1130"/>
      <c r="K121" s="1130"/>
      <c r="T121" s="1347"/>
      <c r="U121" s="1347"/>
      <c r="V121" s="1347"/>
    </row>
    <row r="122" spans="5:22" s="1348" customFormat="1" x14ac:dyDescent="0.2">
      <c r="E122" s="1369"/>
      <c r="F122" s="1126"/>
      <c r="G122" s="1131"/>
      <c r="H122" s="1132"/>
      <c r="I122" s="1132"/>
      <c r="J122" s="1133"/>
      <c r="K122" s="1133"/>
      <c r="T122" s="1347"/>
      <c r="U122" s="1347"/>
      <c r="V122" s="1347"/>
    </row>
    <row r="123" spans="5:22" s="1348" customFormat="1" x14ac:dyDescent="0.2">
      <c r="E123" s="1362"/>
      <c r="F123" s="1134"/>
      <c r="G123" s="1130"/>
      <c r="H123" s="1135"/>
      <c r="I123" s="1135"/>
      <c r="J123" s="1136"/>
      <c r="K123" s="1136"/>
      <c r="T123" s="1347"/>
      <c r="U123" s="1347"/>
      <c r="V123" s="1347"/>
    </row>
    <row r="124" spans="5:22" s="1348" customFormat="1" x14ac:dyDescent="0.2">
      <c r="E124" s="1369"/>
      <c r="F124" s="1134"/>
      <c r="G124" s="1130"/>
      <c r="H124" s="1135"/>
      <c r="I124" s="1135"/>
      <c r="J124" s="1136"/>
      <c r="K124" s="1136"/>
      <c r="T124" s="1347"/>
      <c r="U124" s="1347"/>
      <c r="V124" s="1347"/>
    </row>
    <row r="125" spans="5:22" s="1348" customFormat="1" x14ac:dyDescent="0.2">
      <c r="T125" s="1347"/>
      <c r="U125" s="1347"/>
      <c r="V125" s="1347"/>
    </row>
    <row r="126" spans="5:22" s="1348" customFormat="1" x14ac:dyDescent="0.2">
      <c r="T126" s="1347"/>
      <c r="U126" s="1347"/>
      <c r="V126" s="1347"/>
    </row>
    <row r="127" spans="5:22" s="1348" customFormat="1" x14ac:dyDescent="0.2">
      <c r="T127" s="1347"/>
      <c r="U127" s="1347"/>
      <c r="V127" s="1347"/>
    </row>
    <row r="128" spans="5:22" s="1348" customFormat="1" x14ac:dyDescent="0.2">
      <c r="T128" s="1347"/>
      <c r="U128" s="1347"/>
      <c r="V128" s="1347"/>
    </row>
    <row r="129" spans="20:22" s="1348" customFormat="1" x14ac:dyDescent="0.2">
      <c r="T129" s="1347"/>
      <c r="U129" s="1347"/>
      <c r="V129" s="1347"/>
    </row>
    <row r="130" spans="20:22" s="1348" customFormat="1" x14ac:dyDescent="0.2">
      <c r="T130" s="1347"/>
      <c r="U130" s="1347"/>
      <c r="V130" s="1347"/>
    </row>
    <row r="131" spans="20:22" s="1348" customFormat="1" x14ac:dyDescent="0.2">
      <c r="T131" s="1347"/>
      <c r="U131" s="1347"/>
      <c r="V131" s="1347"/>
    </row>
    <row r="132" spans="20:22" s="1348" customFormat="1" x14ac:dyDescent="0.2">
      <c r="T132" s="1347"/>
      <c r="U132" s="1347"/>
      <c r="V132" s="1347"/>
    </row>
    <row r="133" spans="20:22" s="1348" customFormat="1" x14ac:dyDescent="0.2">
      <c r="T133" s="1347"/>
      <c r="U133" s="1347"/>
      <c r="V133" s="1347"/>
    </row>
    <row r="134" spans="20:22" s="1348" customFormat="1" x14ac:dyDescent="0.2">
      <c r="T134" s="1347"/>
      <c r="U134" s="1347"/>
      <c r="V134" s="1347"/>
    </row>
    <row r="135" spans="20:22" s="1348" customFormat="1" x14ac:dyDescent="0.2">
      <c r="T135" s="1347"/>
      <c r="U135" s="1347"/>
      <c r="V135" s="1347"/>
    </row>
    <row r="136" spans="20:22" s="1348" customFormat="1" x14ac:dyDescent="0.2">
      <c r="T136" s="1347"/>
      <c r="U136" s="1347"/>
      <c r="V136" s="1347"/>
    </row>
    <row r="137" spans="20:22" s="1348" customFormat="1" x14ac:dyDescent="0.2">
      <c r="T137" s="1347"/>
      <c r="U137" s="1347"/>
      <c r="V137" s="1347"/>
    </row>
    <row r="138" spans="20:22" s="1348" customFormat="1" x14ac:dyDescent="0.2">
      <c r="T138" s="1347"/>
      <c r="U138" s="1347"/>
      <c r="V138" s="1347"/>
    </row>
    <row r="139" spans="20:22" s="1348" customFormat="1" x14ac:dyDescent="0.2">
      <c r="T139" s="1347"/>
      <c r="U139" s="1347"/>
      <c r="V139" s="1347"/>
    </row>
    <row r="140" spans="20:22" s="1348" customFormat="1" x14ac:dyDescent="0.2">
      <c r="T140" s="1347"/>
      <c r="U140" s="1347"/>
      <c r="V140" s="1347"/>
    </row>
    <row r="141" spans="20:22" s="1348" customFormat="1" x14ac:dyDescent="0.2">
      <c r="T141" s="1347"/>
      <c r="U141" s="1347"/>
      <c r="V141" s="1347"/>
    </row>
    <row r="142" spans="20:22" s="1348" customFormat="1" x14ac:dyDescent="0.2">
      <c r="T142" s="1347"/>
      <c r="U142" s="1347"/>
      <c r="V142" s="1347"/>
    </row>
    <row r="143" spans="20:22" s="1348" customFormat="1" x14ac:dyDescent="0.2">
      <c r="T143" s="1347"/>
      <c r="U143" s="1347"/>
      <c r="V143" s="1347"/>
    </row>
    <row r="144" spans="20:22" s="1348" customFormat="1" x14ac:dyDescent="0.2">
      <c r="T144" s="1347"/>
      <c r="U144" s="1347"/>
      <c r="V144" s="1347"/>
    </row>
    <row r="145" spans="20:22" s="1348" customFormat="1" x14ac:dyDescent="0.2">
      <c r="T145" s="1347"/>
      <c r="U145" s="1347"/>
      <c r="V145" s="1347"/>
    </row>
    <row r="146" spans="20:22" s="1348" customFormat="1" x14ac:dyDescent="0.2">
      <c r="T146" s="1347"/>
      <c r="U146" s="1347"/>
      <c r="V146" s="1347"/>
    </row>
    <row r="147" spans="20:22" s="1348" customFormat="1" x14ac:dyDescent="0.2">
      <c r="T147" s="1347"/>
      <c r="U147" s="1347"/>
      <c r="V147" s="1347"/>
    </row>
    <row r="148" spans="20:22" s="1348" customFormat="1" x14ac:dyDescent="0.2">
      <c r="T148" s="1347"/>
      <c r="U148" s="1347"/>
      <c r="V148" s="1347"/>
    </row>
    <row r="149" spans="20:22" s="1348" customFormat="1" x14ac:dyDescent="0.2">
      <c r="T149" s="1347"/>
      <c r="U149" s="1347"/>
      <c r="V149" s="1347"/>
    </row>
    <row r="150" spans="20:22" s="1348" customFormat="1" x14ac:dyDescent="0.2">
      <c r="T150" s="1347"/>
      <c r="U150" s="1347"/>
      <c r="V150" s="1347"/>
    </row>
    <row r="151" spans="20:22" s="1348" customFormat="1" x14ac:dyDescent="0.2">
      <c r="T151" s="1347"/>
      <c r="U151" s="1347"/>
      <c r="V151" s="1347"/>
    </row>
    <row r="152" spans="20:22" s="1348" customFormat="1" x14ac:dyDescent="0.2">
      <c r="T152" s="1347"/>
      <c r="U152" s="1347"/>
      <c r="V152" s="1347"/>
    </row>
  </sheetData>
  <mergeCells count="42">
    <mergeCell ref="AM2:AN2"/>
    <mergeCell ref="M1:P1"/>
    <mergeCell ref="D2:H2"/>
    <mergeCell ref="W2:X2"/>
    <mergeCell ref="Y2:Z2"/>
    <mergeCell ref="AK2:AL2"/>
    <mergeCell ref="W22:W23"/>
    <mergeCell ref="C3:H3"/>
    <mergeCell ref="J3:O3"/>
    <mergeCell ref="D5:H8"/>
    <mergeCell ref="K5:O8"/>
    <mergeCell ref="D9:H11"/>
    <mergeCell ref="K9:O11"/>
    <mergeCell ref="D12:H14"/>
    <mergeCell ref="K12:O15"/>
    <mergeCell ref="D15:H15"/>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O74:P74"/>
    <mergeCell ref="D76:H79"/>
    <mergeCell ref="H120:I120"/>
    <mergeCell ref="J120:K120"/>
    <mergeCell ref="D86:H89"/>
    <mergeCell ref="E96:J96"/>
    <mergeCell ref="E97:H99"/>
    <mergeCell ref="E100:H102"/>
    <mergeCell ref="E103:H108"/>
    <mergeCell ref="E109:H113"/>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84"/>
  <sheetViews>
    <sheetView showGridLines="0" showRuler="0" zoomScaleNormal="100" workbookViewId="0"/>
  </sheetViews>
  <sheetFormatPr defaultRowHeight="12.75" x14ac:dyDescent="0.2"/>
  <cols>
    <col min="1" max="1" width="1" style="57" customWidth="1"/>
    <col min="2" max="2" width="2.5703125" style="57" customWidth="1"/>
    <col min="3" max="3" width="2.28515625" style="57" customWidth="1"/>
    <col min="4" max="8" width="8.7109375" style="57" customWidth="1"/>
    <col min="9" max="9" width="2" style="57" customWidth="1"/>
    <col min="10" max="10" width="2.28515625" style="57" customWidth="1"/>
    <col min="11" max="15" width="8.7109375" style="57" customWidth="1"/>
    <col min="16" max="16" width="2.5703125" style="57" customWidth="1"/>
    <col min="17" max="17" width="1" style="57" customWidth="1"/>
    <col min="18" max="18" width="17.28515625" style="1094" customWidth="1"/>
    <col min="19" max="19" width="20.7109375" style="1094" customWidth="1"/>
    <col min="20" max="20" width="8.28515625" style="1094" customWidth="1"/>
    <col min="21" max="21" width="9" style="1094" customWidth="1"/>
    <col min="22" max="22" width="13" style="1094" customWidth="1"/>
    <col min="23" max="23" width="9.5703125" style="1094" bestFit="1" customWidth="1"/>
    <col min="24" max="24" width="17.85546875" style="1094" customWidth="1"/>
    <col min="25" max="25" width="10.5703125" style="1094" bestFit="1" customWidth="1"/>
    <col min="26" max="28" width="9.140625" style="1094"/>
    <col min="29" max="29" width="11.85546875" style="1094" customWidth="1"/>
    <col min="30" max="32" width="9.140625" style="1094"/>
    <col min="33" max="16384" width="9.140625" style="57"/>
  </cols>
  <sheetData>
    <row r="1" spans="1:26" ht="13.5" customHeight="1" x14ac:dyDescent="0.2">
      <c r="A1" s="383"/>
      <c r="B1" s="1828" t="s">
        <v>490</v>
      </c>
      <c r="C1" s="1828"/>
      <c r="D1" s="1828"/>
      <c r="E1" s="1828"/>
      <c r="F1" s="1828"/>
      <c r="G1" s="1137"/>
      <c r="H1" s="1093"/>
      <c r="I1" s="1093"/>
      <c r="J1" s="1093"/>
      <c r="K1" s="1093"/>
      <c r="L1" s="1093"/>
      <c r="M1" s="1093"/>
      <c r="N1" s="1093"/>
      <c r="O1" s="1093"/>
      <c r="P1" s="1093"/>
      <c r="Q1" s="4"/>
      <c r="R1" s="1110"/>
      <c r="S1" s="2188"/>
    </row>
    <row r="2" spans="1:26" ht="16.5" customHeight="1" x14ac:dyDescent="0.2">
      <c r="A2" s="383"/>
      <c r="B2" s="1095"/>
      <c r="C2" s="1829"/>
      <c r="D2" s="1829"/>
      <c r="E2" s="1829"/>
      <c r="F2" s="1829"/>
      <c r="G2" s="1829"/>
      <c r="H2" s="1829"/>
      <c r="I2" s="1096"/>
      <c r="J2" s="1096"/>
      <c r="K2" s="1096"/>
      <c r="L2" s="1096"/>
      <c r="M2" s="1096"/>
      <c r="N2" s="1096"/>
      <c r="O2" s="383"/>
      <c r="P2" s="1138"/>
      <c r="Q2" s="2"/>
    </row>
    <row r="3" spans="1:26" ht="27" customHeight="1" x14ac:dyDescent="0.2">
      <c r="A3" s="383"/>
      <c r="B3" s="1096"/>
      <c r="C3" s="1830" t="s">
        <v>644</v>
      </c>
      <c r="D3" s="1830"/>
      <c r="E3" s="1830"/>
      <c r="F3" s="1830"/>
      <c r="G3" s="1830"/>
      <c r="H3" s="1601"/>
      <c r="I3" s="1097"/>
      <c r="J3" s="1831" t="s">
        <v>491</v>
      </c>
      <c r="K3" s="1831"/>
      <c r="L3" s="1832"/>
      <c r="M3" s="1832"/>
      <c r="N3" s="1832"/>
      <c r="O3" s="1832"/>
      <c r="P3" s="1139"/>
      <c r="Q3" s="2"/>
      <c r="R3" s="2189"/>
      <c r="S3" s="2189"/>
      <c r="T3" s="2190"/>
      <c r="V3" s="1140"/>
      <c r="W3" s="2167"/>
      <c r="X3" s="2191"/>
    </row>
    <row r="4" spans="1:26" ht="15.75" customHeight="1" x14ac:dyDescent="0.2">
      <c r="A4" s="383"/>
      <c r="B4" s="1094"/>
      <c r="C4" s="1835"/>
      <c r="D4" s="1835"/>
      <c r="E4" s="1835"/>
      <c r="F4" s="1835"/>
      <c r="G4" s="1835"/>
      <c r="H4" s="1600"/>
      <c r="I4" s="1097"/>
      <c r="J4" s="1312"/>
      <c r="K4" s="1141"/>
      <c r="L4" s="1141"/>
      <c r="M4" s="1141"/>
      <c r="N4" s="1834"/>
      <c r="O4" s="1834"/>
      <c r="P4" s="1139"/>
      <c r="Q4" s="2"/>
      <c r="R4" s="1109"/>
      <c r="S4" s="1109"/>
      <c r="T4" s="2192"/>
      <c r="U4" s="1147"/>
      <c r="V4" s="2169"/>
      <c r="W4" s="2170"/>
      <c r="X4" s="2193"/>
    </row>
    <row r="5" spans="1:26" ht="13.5" customHeight="1" x14ac:dyDescent="0.2">
      <c r="A5" s="383"/>
      <c r="B5" s="1096"/>
      <c r="C5" s="1142" t="s">
        <v>487</v>
      </c>
      <c r="D5" s="1825" t="s">
        <v>647</v>
      </c>
      <c r="E5" s="1825"/>
      <c r="F5" s="1825"/>
      <c r="G5" s="1825"/>
      <c r="H5" s="1825"/>
      <c r="I5" s="1097"/>
      <c r="J5" s="1142" t="s">
        <v>487</v>
      </c>
      <c r="K5" s="1825" t="s">
        <v>492</v>
      </c>
      <c r="L5" s="1833"/>
      <c r="M5" s="1833"/>
      <c r="N5" s="1833"/>
      <c r="O5" s="1833"/>
      <c r="P5" s="1139"/>
      <c r="Q5" s="2"/>
      <c r="R5" s="2194"/>
      <c r="S5" s="1109"/>
      <c r="T5" s="2192"/>
      <c r="U5" s="2171"/>
      <c r="W5" s="2172"/>
      <c r="X5" s="2171"/>
    </row>
    <row r="6" spans="1:26" ht="13.5" customHeight="1" x14ac:dyDescent="0.2">
      <c r="A6" s="383"/>
      <c r="B6" s="1096"/>
      <c r="C6" s="1121"/>
      <c r="D6" s="1825"/>
      <c r="E6" s="1825"/>
      <c r="F6" s="1825"/>
      <c r="G6" s="1825"/>
      <c r="H6" s="1825"/>
      <c r="I6" s="1097"/>
      <c r="J6" s="1121"/>
      <c r="K6" s="1833"/>
      <c r="L6" s="1833"/>
      <c r="M6" s="1833"/>
      <c r="N6" s="1833"/>
      <c r="O6" s="1833"/>
      <c r="P6" s="1139"/>
      <c r="Q6" s="2"/>
      <c r="R6" s="2194"/>
      <c r="S6" s="1109"/>
      <c r="T6" s="2192"/>
      <c r="U6" s="2171"/>
      <c r="X6" s="2171"/>
    </row>
    <row r="7" spans="1:26" ht="13.5" customHeight="1" x14ac:dyDescent="0.2">
      <c r="A7" s="383"/>
      <c r="B7" s="1096"/>
      <c r="C7" s="1121"/>
      <c r="D7" s="1825"/>
      <c r="E7" s="1825"/>
      <c r="F7" s="1825"/>
      <c r="G7" s="1825"/>
      <c r="H7" s="1825"/>
      <c r="I7" s="1115"/>
      <c r="J7" s="1121"/>
      <c r="K7" s="1833"/>
      <c r="L7" s="1833"/>
      <c r="M7" s="1833"/>
      <c r="N7" s="1833"/>
      <c r="O7" s="1833"/>
      <c r="P7" s="1139"/>
      <c r="Q7" s="2"/>
      <c r="R7" s="2194"/>
      <c r="S7" s="1109"/>
      <c r="T7" s="2192"/>
      <c r="U7" s="2171"/>
      <c r="W7" s="1110"/>
      <c r="X7" s="2171"/>
      <c r="Y7" s="2195"/>
      <c r="Z7" s="2196"/>
    </row>
    <row r="8" spans="1:26" ht="13.5" customHeight="1" x14ac:dyDescent="0.2">
      <c r="A8" s="383"/>
      <c r="B8" s="1096"/>
      <c r="C8" s="1142" t="s">
        <v>487</v>
      </c>
      <c r="D8" s="1825" t="s">
        <v>645</v>
      </c>
      <c r="E8" s="1825"/>
      <c r="F8" s="1825"/>
      <c r="G8" s="1825"/>
      <c r="H8" s="1825"/>
      <c r="I8" s="1115"/>
      <c r="J8" s="1142" t="s">
        <v>487</v>
      </c>
      <c r="K8" s="1825" t="s">
        <v>493</v>
      </c>
      <c r="L8" s="1833"/>
      <c r="M8" s="1833"/>
      <c r="N8" s="1833"/>
      <c r="O8" s="1833"/>
      <c r="P8" s="1143"/>
      <c r="Q8" s="2"/>
      <c r="R8" s="2194"/>
      <c r="S8" s="1109"/>
      <c r="T8" s="2192"/>
      <c r="U8" s="2171"/>
      <c r="W8" s="1110"/>
      <c r="X8" s="2171"/>
      <c r="Y8" s="2197"/>
      <c r="Z8" s="2196"/>
    </row>
    <row r="9" spans="1:26" ht="13.5" customHeight="1" x14ac:dyDescent="0.2">
      <c r="A9" s="383"/>
      <c r="B9" s="1096"/>
      <c r="C9" s="1144"/>
      <c r="D9" s="1825"/>
      <c r="E9" s="1825"/>
      <c r="F9" s="1825"/>
      <c r="G9" s="1825"/>
      <c r="H9" s="1825"/>
      <c r="I9" s="1115"/>
      <c r="J9" s="1144"/>
      <c r="K9" s="1833"/>
      <c r="L9" s="1833"/>
      <c r="M9" s="1833"/>
      <c r="N9" s="1833"/>
      <c r="O9" s="1833"/>
      <c r="P9" s="1143"/>
      <c r="Q9" s="2"/>
      <c r="R9" s="2194"/>
      <c r="S9" s="1109"/>
      <c r="T9" s="2192"/>
      <c r="U9" s="2171"/>
      <c r="V9" s="2171"/>
      <c r="W9" s="2171"/>
      <c r="X9" s="2171"/>
      <c r="Y9" s="2198"/>
      <c r="Z9" s="2196"/>
    </row>
    <row r="10" spans="1:26" ht="13.5" customHeight="1" x14ac:dyDescent="0.2">
      <c r="A10" s="383"/>
      <c r="B10" s="1096"/>
      <c r="C10" s="1144"/>
      <c r="D10" s="1825"/>
      <c r="E10" s="1825"/>
      <c r="F10" s="1825"/>
      <c r="G10" s="1825"/>
      <c r="H10" s="1825"/>
      <c r="I10" s="1115"/>
      <c r="J10" s="1144"/>
      <c r="K10" s="1833"/>
      <c r="L10" s="1833"/>
      <c r="M10" s="1833"/>
      <c r="N10" s="1833"/>
      <c r="O10" s="1833"/>
      <c r="P10" s="1143"/>
      <c r="Q10" s="2">
        <f>SUM(Q11:Q17)</f>
        <v>0</v>
      </c>
      <c r="R10" s="2194"/>
      <c r="S10" s="1109"/>
      <c r="T10" s="2192"/>
      <c r="U10" s="1148"/>
      <c r="V10" s="1101"/>
    </row>
    <row r="11" spans="1:26" ht="13.5" customHeight="1" x14ac:dyDescent="0.2">
      <c r="A11" s="383"/>
      <c r="B11" s="1096"/>
      <c r="C11" s="383"/>
      <c r="D11" s="1825"/>
      <c r="E11" s="1825"/>
      <c r="F11" s="1825"/>
      <c r="G11" s="1825"/>
      <c r="H11" s="1825"/>
      <c r="I11" s="1115"/>
      <c r="J11" s="1144"/>
      <c r="K11" s="1833"/>
      <c r="L11" s="1833"/>
      <c r="M11" s="1833"/>
      <c r="N11" s="1833"/>
      <c r="O11" s="1833"/>
      <c r="P11" s="1143"/>
      <c r="Q11" s="2"/>
      <c r="R11" s="2194"/>
      <c r="T11" s="2192"/>
      <c r="X11" s="1110"/>
    </row>
    <row r="12" spans="1:26" ht="13.5" customHeight="1" x14ac:dyDescent="0.2">
      <c r="A12" s="383"/>
      <c r="B12" s="1096"/>
      <c r="C12" s="383"/>
      <c r="D12" s="383"/>
      <c r="E12" s="383"/>
      <c r="F12" s="383"/>
      <c r="G12" s="383"/>
      <c r="H12" s="383"/>
      <c r="I12" s="1097"/>
      <c r="J12" s="1144"/>
      <c r="K12" s="1833"/>
      <c r="L12" s="1833"/>
      <c r="M12" s="1833"/>
      <c r="N12" s="1833"/>
      <c r="O12" s="1833"/>
      <c r="P12" s="1143"/>
      <c r="Q12" s="2"/>
      <c r="R12" s="2199"/>
      <c r="S12" s="2199"/>
      <c r="T12" s="2200"/>
      <c r="X12" s="1145"/>
    </row>
    <row r="13" spans="1:26" ht="13.5" customHeight="1" x14ac:dyDescent="0.2">
      <c r="A13" s="383"/>
      <c r="B13" s="1096"/>
      <c r="C13" s="383"/>
      <c r="D13" s="383"/>
      <c r="E13" s="383"/>
      <c r="F13" s="383"/>
      <c r="G13" s="383"/>
      <c r="H13" s="383"/>
      <c r="I13" s="1097"/>
      <c r="J13" s="1144"/>
      <c r="K13" s="1833"/>
      <c r="L13" s="1833"/>
      <c r="M13" s="1833"/>
      <c r="N13" s="1833"/>
      <c r="O13" s="1833"/>
      <c r="P13" s="1143"/>
      <c r="Q13" s="2"/>
      <c r="R13" s="1109"/>
      <c r="S13" s="1109"/>
      <c r="T13" s="2192"/>
      <c r="U13" s="2192"/>
      <c r="V13" s="2173"/>
      <c r="X13" s="1145"/>
    </row>
    <row r="14" spans="1:26" ht="13.5" customHeight="1" x14ac:dyDescent="0.2">
      <c r="A14" s="383"/>
      <c r="B14" s="1096"/>
      <c r="C14" s="383"/>
      <c r="D14" s="383"/>
      <c r="E14" s="383"/>
      <c r="F14" s="383"/>
      <c r="G14" s="383"/>
      <c r="H14" s="383"/>
      <c r="I14" s="1097"/>
      <c r="J14" s="1144"/>
      <c r="K14" s="1144"/>
      <c r="L14" s="1144"/>
      <c r="M14" s="1144"/>
      <c r="N14" s="1144"/>
      <c r="O14" s="1144"/>
      <c r="P14" s="1143"/>
      <c r="Q14" s="2"/>
      <c r="R14" s="1109"/>
      <c r="S14" s="1109"/>
      <c r="T14" s="2194"/>
      <c r="U14" s="1098"/>
      <c r="V14" s="1098"/>
      <c r="W14" s="1098"/>
    </row>
    <row r="15" spans="1:26" ht="13.5" customHeight="1" x14ac:dyDescent="0.2">
      <c r="A15" s="383"/>
      <c r="B15" s="1096"/>
      <c r="C15" s="1144"/>
      <c r="D15" s="383"/>
      <c r="E15" s="383"/>
      <c r="F15" s="383"/>
      <c r="G15" s="383"/>
      <c r="H15" s="383"/>
      <c r="I15" s="1097"/>
      <c r="J15" s="1144"/>
      <c r="K15" s="1144"/>
      <c r="L15" s="1144"/>
      <c r="M15" s="1144"/>
      <c r="N15" s="1144"/>
      <c r="O15" s="1144"/>
      <c r="P15" s="1143"/>
      <c r="Q15" s="2"/>
      <c r="R15" s="1109"/>
      <c r="S15" s="1098"/>
      <c r="T15" s="2201"/>
      <c r="U15" s="1146"/>
      <c r="V15" s="1146"/>
      <c r="W15" s="1146"/>
      <c r="X15" s="1147"/>
    </row>
    <row r="16" spans="1:26" ht="13.5" customHeight="1" x14ac:dyDescent="0.2">
      <c r="A16" s="383"/>
      <c r="B16" s="1096"/>
      <c r="C16" s="1120"/>
      <c r="D16" s="1120"/>
      <c r="E16" s="1120"/>
      <c r="F16" s="1120"/>
      <c r="G16" s="1120"/>
      <c r="H16" s="1120"/>
      <c r="I16" s="1097"/>
      <c r="J16" s="1120"/>
      <c r="K16" s="1120"/>
      <c r="L16" s="1120"/>
      <c r="M16" s="1120"/>
      <c r="N16" s="1120"/>
      <c r="O16" s="1120"/>
      <c r="P16" s="1143"/>
      <c r="Q16" s="2"/>
      <c r="R16" s="1109"/>
      <c r="S16" s="1109"/>
      <c r="T16" s="2202"/>
      <c r="U16" s="1148"/>
      <c r="V16" s="1149"/>
      <c r="W16" s="1150"/>
      <c r="X16" s="1145"/>
    </row>
    <row r="17" spans="1:32" ht="13.5" customHeight="1" x14ac:dyDescent="0.2">
      <c r="A17" s="383"/>
      <c r="B17" s="1096"/>
      <c r="C17" s="1120"/>
      <c r="D17" s="1120"/>
      <c r="E17" s="1120"/>
      <c r="F17" s="1120"/>
      <c r="G17" s="1120"/>
      <c r="H17" s="1120"/>
      <c r="I17" s="1097"/>
      <c r="J17" s="1120"/>
      <c r="K17" s="1120"/>
      <c r="L17" s="1120"/>
      <c r="M17" s="1120"/>
      <c r="N17" s="1120"/>
      <c r="O17" s="1120"/>
      <c r="P17" s="1143"/>
      <c r="Q17" s="2"/>
      <c r="T17" s="1151"/>
      <c r="U17" s="1109"/>
      <c r="V17" s="1149"/>
      <c r="W17" s="1150"/>
      <c r="X17" s="1145"/>
    </row>
    <row r="18" spans="1:32" ht="13.5" customHeight="1" x14ac:dyDescent="0.2">
      <c r="A18" s="383"/>
      <c r="B18" s="1096"/>
      <c r="C18" s="1120"/>
      <c r="D18" s="1120"/>
      <c r="E18" s="1120"/>
      <c r="F18" s="1120"/>
      <c r="G18" s="1120"/>
      <c r="H18" s="1120"/>
      <c r="I18" s="1097"/>
      <c r="J18" s="1120"/>
      <c r="K18" s="1120"/>
      <c r="L18" s="1120"/>
      <c r="M18" s="1120"/>
      <c r="N18" s="1120"/>
      <c r="O18" s="1120"/>
      <c r="P18" s="1143"/>
      <c r="Q18" s="2"/>
      <c r="R18" s="2203"/>
      <c r="S18" s="1109"/>
      <c r="T18" s="2202"/>
      <c r="X18" s="1145"/>
    </row>
    <row r="19" spans="1:32" ht="13.5" customHeight="1" x14ac:dyDescent="0.2">
      <c r="A19" s="383"/>
      <c r="B19" s="1096"/>
      <c r="C19" s="1120"/>
      <c r="D19" s="1120"/>
      <c r="E19" s="1120"/>
      <c r="F19" s="1120"/>
      <c r="G19" s="1120"/>
      <c r="H19" s="1120"/>
      <c r="I19" s="1097"/>
      <c r="J19" s="1120"/>
      <c r="K19" s="1120"/>
      <c r="L19" s="1120"/>
      <c r="M19" s="1120"/>
      <c r="N19" s="1120"/>
      <c r="O19" s="1120"/>
      <c r="P19" s="1143"/>
      <c r="Q19" s="2">
        <f>SUM(Q22:Q41)</f>
        <v>34168</v>
      </c>
      <c r="R19" s="2203"/>
      <c r="S19" s="1109"/>
      <c r="T19" s="2202"/>
      <c r="U19" s="1109"/>
      <c r="V19" s="1152"/>
      <c r="W19" s="1150"/>
      <c r="X19" s="1145"/>
    </row>
    <row r="20" spans="1:32" ht="13.5" customHeight="1" x14ac:dyDescent="0.2">
      <c r="A20" s="383"/>
      <c r="B20" s="1096"/>
      <c r="C20" s="1153"/>
      <c r="D20" s="1153"/>
      <c r="E20" s="1153"/>
      <c r="F20" s="1153"/>
      <c r="G20" s="1153"/>
      <c r="H20" s="1153"/>
      <c r="I20" s="1097"/>
      <c r="J20" s="1153"/>
      <c r="K20" s="1153"/>
      <c r="L20" s="1153"/>
      <c r="M20" s="1153"/>
      <c r="N20" s="1153"/>
      <c r="O20" s="1153"/>
      <c r="P20" s="1143"/>
      <c r="Q20" s="2"/>
      <c r="U20" s="1147"/>
      <c r="V20" s="1147"/>
      <c r="W20" s="1147"/>
      <c r="X20" s="1145"/>
    </row>
    <row r="21" spans="1:32" ht="13.5" customHeight="1" x14ac:dyDescent="0.25">
      <c r="A21" s="383"/>
      <c r="B21" s="1096"/>
      <c r="C21" s="1153"/>
      <c r="D21" s="1153"/>
      <c r="E21" s="1153"/>
      <c r="F21" s="1153"/>
      <c r="G21" s="1153"/>
      <c r="H21" s="1153"/>
      <c r="I21" s="1097"/>
      <c r="J21" s="1153"/>
      <c r="K21" s="1153"/>
      <c r="L21" s="1153"/>
      <c r="M21" s="1153"/>
      <c r="N21" s="1153"/>
      <c r="O21" s="1153"/>
      <c r="P21" s="1143"/>
      <c r="Q21" s="2"/>
      <c r="R21" s="2204"/>
      <c r="S21" s="2204"/>
      <c r="T21" s="2205"/>
      <c r="U21" s="1109"/>
      <c r="W21" s="1150"/>
      <c r="X21" s="1145"/>
    </row>
    <row r="22" spans="1:32" ht="13.5" customHeight="1" x14ac:dyDescent="0.2">
      <c r="A22" s="383"/>
      <c r="B22" s="1096"/>
      <c r="C22" s="383"/>
      <c r="D22" s="383"/>
      <c r="E22" s="383"/>
      <c r="F22" s="383"/>
      <c r="G22" s="383"/>
      <c r="H22" s="383"/>
      <c r="I22" s="1097"/>
      <c r="J22" s="383"/>
      <c r="K22" s="383"/>
      <c r="L22" s="383"/>
      <c r="M22" s="383"/>
      <c r="N22" s="383"/>
      <c r="O22" s="383"/>
      <c r="P22" s="1143"/>
      <c r="Q22" s="2"/>
      <c r="R22" s="1109"/>
      <c r="S22" s="1109"/>
      <c r="T22" s="2202"/>
      <c r="X22" s="1145"/>
    </row>
    <row r="23" spans="1:32" ht="13.5" customHeight="1" x14ac:dyDescent="0.2">
      <c r="A23" s="383"/>
      <c r="B23" s="1096"/>
      <c r="C23" s="383"/>
      <c r="D23" s="383"/>
      <c r="E23" s="383"/>
      <c r="F23" s="383"/>
      <c r="G23" s="383"/>
      <c r="H23" s="383"/>
      <c r="I23" s="1097"/>
      <c r="J23" s="1142" t="s">
        <v>487</v>
      </c>
      <c r="K23" s="1825" t="s">
        <v>494</v>
      </c>
      <c r="L23" s="1825"/>
      <c r="M23" s="1825"/>
      <c r="N23" s="1825"/>
      <c r="O23" s="1825"/>
      <c r="P23" s="1143"/>
      <c r="Q23" s="2"/>
      <c r="R23" s="1109"/>
      <c r="S23" s="1109"/>
      <c r="T23" s="2202"/>
    </row>
    <row r="24" spans="1:32" ht="13.5" customHeight="1" x14ac:dyDescent="0.2">
      <c r="A24" s="383"/>
      <c r="B24" s="1096"/>
      <c r="C24" s="383"/>
      <c r="D24" s="383"/>
      <c r="E24" s="383"/>
      <c r="F24" s="383"/>
      <c r="G24" s="383"/>
      <c r="H24" s="383"/>
      <c r="I24" s="837"/>
      <c r="J24" s="383"/>
      <c r="K24" s="1825"/>
      <c r="L24" s="1825"/>
      <c r="M24" s="1825"/>
      <c r="N24" s="1825"/>
      <c r="O24" s="1825"/>
      <c r="P24" s="1143"/>
      <c r="Q24" s="2"/>
      <c r="R24" s="1109"/>
      <c r="S24" s="1109"/>
      <c r="T24" s="2202"/>
    </row>
    <row r="25" spans="1:32" ht="13.5" customHeight="1" x14ac:dyDescent="0.2">
      <c r="A25" s="383"/>
      <c r="B25" s="1096"/>
      <c r="C25" s="383"/>
      <c r="D25" s="383"/>
      <c r="E25" s="1431"/>
      <c r="F25" s="1431"/>
      <c r="G25" s="1431"/>
      <c r="H25" s="1431"/>
      <c r="I25" s="837"/>
      <c r="J25" s="1154"/>
      <c r="K25" s="1825"/>
      <c r="L25" s="1825"/>
      <c r="M25" s="1825"/>
      <c r="N25" s="1825"/>
      <c r="O25" s="1825"/>
      <c r="P25" s="1143"/>
      <c r="Q25" s="2"/>
      <c r="R25" s="1109"/>
      <c r="S25" s="1109"/>
      <c r="T25" s="1110"/>
      <c r="W25" s="1110"/>
    </row>
    <row r="26" spans="1:32" ht="13.5" customHeight="1" x14ac:dyDescent="0.2">
      <c r="A26" s="383"/>
      <c r="B26" s="1096"/>
      <c r="C26" s="1836" t="s">
        <v>487</v>
      </c>
      <c r="D26" s="1825" t="s">
        <v>646</v>
      </c>
      <c r="E26" s="1825"/>
      <c r="F26" s="1825"/>
      <c r="G26" s="1825"/>
      <c r="H26" s="1825"/>
      <c r="I26" s="837"/>
      <c r="J26" s="383"/>
      <c r="K26" s="1825"/>
      <c r="L26" s="1825"/>
      <c r="M26" s="1825"/>
      <c r="N26" s="1825"/>
      <c r="O26" s="1825"/>
      <c r="P26" s="1143"/>
      <c r="Q26" s="2">
        <v>6673</v>
      </c>
      <c r="R26" s="2203"/>
      <c r="S26" s="2174"/>
      <c r="T26" s="2202"/>
    </row>
    <row r="27" spans="1:32" ht="13.5" customHeight="1" x14ac:dyDescent="0.2">
      <c r="A27" s="383"/>
      <c r="B27" s="1096"/>
      <c r="C27" s="1836"/>
      <c r="D27" s="1825"/>
      <c r="E27" s="1825"/>
      <c r="F27" s="1825"/>
      <c r="G27" s="1825"/>
      <c r="H27" s="1825"/>
      <c r="I27" s="837"/>
      <c r="J27" s="1142"/>
      <c r="K27" s="1825"/>
      <c r="L27" s="1825"/>
      <c r="M27" s="1825"/>
      <c r="N27" s="1825"/>
      <c r="O27" s="1825"/>
      <c r="P27" s="1143"/>
      <c r="Q27" s="2">
        <v>5858</v>
      </c>
      <c r="R27" s="2203"/>
      <c r="S27" s="1109"/>
      <c r="T27" s="2202"/>
    </row>
    <row r="28" spans="1:32" ht="8.4499999999999993" customHeight="1" x14ac:dyDescent="0.2">
      <c r="A28" s="383"/>
      <c r="B28" s="1096"/>
      <c r="C28" s="1836"/>
      <c r="D28" s="1825"/>
      <c r="E28" s="1825"/>
      <c r="F28" s="1825"/>
      <c r="G28" s="1825"/>
      <c r="H28" s="1825"/>
      <c r="I28" s="46"/>
      <c r="J28" s="383"/>
      <c r="K28" s="383"/>
      <c r="L28" s="383"/>
      <c r="M28" s="383"/>
      <c r="N28" s="383"/>
      <c r="O28" s="383"/>
      <c r="P28" s="1143"/>
      <c r="Q28" s="2"/>
      <c r="R28" s="2206"/>
      <c r="U28" s="1110"/>
    </row>
    <row r="29" spans="1:32" ht="13.5" customHeight="1" x14ac:dyDescent="0.2">
      <c r="A29" s="383"/>
      <c r="B29" s="1096"/>
      <c r="C29" s="1155"/>
      <c r="D29" s="1825"/>
      <c r="E29" s="1825"/>
      <c r="F29" s="1825"/>
      <c r="G29" s="1825"/>
      <c r="H29" s="1825"/>
      <c r="I29" s="46"/>
      <c r="J29" s="383"/>
      <c r="K29" s="383"/>
      <c r="L29" s="383"/>
      <c r="M29" s="383"/>
      <c r="N29" s="383"/>
      <c r="O29" s="383"/>
      <c r="P29" s="1143"/>
      <c r="Q29" s="2"/>
      <c r="R29" s="2203"/>
      <c r="S29" s="2175"/>
      <c r="T29" s="2176"/>
    </row>
    <row r="30" spans="1:32" ht="13.5" customHeight="1" x14ac:dyDescent="0.2">
      <c r="A30" s="383"/>
      <c r="B30" s="1096"/>
      <c r="I30" s="46"/>
      <c r="J30" s="383"/>
      <c r="K30" s="44"/>
      <c r="L30" s="383"/>
      <c r="M30" s="383"/>
      <c r="N30" s="383"/>
      <c r="O30" s="1156"/>
      <c r="P30" s="1143"/>
      <c r="Q30" s="2"/>
      <c r="R30" s="2203"/>
      <c r="S30" s="2175"/>
      <c r="T30" s="2176"/>
    </row>
    <row r="31" spans="1:32" ht="27" customHeight="1" x14ac:dyDescent="0.2">
      <c r="A31" s="383"/>
      <c r="B31" s="1096"/>
      <c r="C31" s="1831" t="s">
        <v>495</v>
      </c>
      <c r="D31" s="1831"/>
      <c r="E31" s="1831"/>
      <c r="F31" s="1831"/>
      <c r="G31" s="1831"/>
      <c r="H31" s="1831"/>
      <c r="I31" s="383"/>
      <c r="J31" s="1837" t="s">
        <v>496</v>
      </c>
      <c r="K31" s="1837"/>
      <c r="L31" s="1837"/>
      <c r="M31" s="1837"/>
      <c r="N31" s="1837"/>
      <c r="O31" s="1837"/>
      <c r="P31" s="1143"/>
      <c r="Q31" s="2"/>
      <c r="R31" s="1110"/>
      <c r="U31" s="2207"/>
      <c r="V31" s="2207"/>
      <c r="W31" s="2208"/>
      <c r="X31" s="2209"/>
      <c r="Y31" s="2209"/>
      <c r="Z31" s="2209"/>
      <c r="AA31" s="2209"/>
      <c r="AB31" s="2209"/>
      <c r="AC31" s="2209"/>
    </row>
    <row r="32" spans="1:32" s="7" customFormat="1" ht="15.75" customHeight="1" x14ac:dyDescent="0.2">
      <c r="A32" s="1157"/>
      <c r="B32" s="1313"/>
      <c r="C32" s="1838"/>
      <c r="D32" s="1838"/>
      <c r="E32" s="1838"/>
      <c r="F32" s="1838"/>
      <c r="G32" s="1838"/>
      <c r="H32" s="1838"/>
      <c r="I32" s="1157"/>
      <c r="J32" s="1835"/>
      <c r="K32" s="1835"/>
      <c r="L32" s="1835"/>
      <c r="M32" s="1835"/>
      <c r="N32" s="1835"/>
      <c r="O32" s="1835"/>
      <c r="P32" s="1143"/>
      <c r="Q32" s="6"/>
      <c r="R32" s="2177"/>
      <c r="S32" s="2177"/>
      <c r="T32" s="2178"/>
      <c r="U32" s="1313"/>
      <c r="V32" s="2210"/>
      <c r="W32" s="1313"/>
      <c r="X32" s="1313"/>
      <c r="Y32" s="2211"/>
      <c r="Z32" s="1094"/>
      <c r="AA32" s="1313"/>
      <c r="AB32" s="1313"/>
      <c r="AC32" s="1094"/>
      <c r="AD32" s="1094"/>
      <c r="AE32" s="1094"/>
      <c r="AF32" s="1094"/>
    </row>
    <row r="33" spans="1:27" ht="13.5" customHeight="1" x14ac:dyDescent="0.2">
      <c r="A33" s="383"/>
      <c r="B33" s="1096"/>
      <c r="C33" s="1142" t="s">
        <v>487</v>
      </c>
      <c r="D33" s="1824" t="s">
        <v>558</v>
      </c>
      <c r="E33" s="1824"/>
      <c r="F33" s="1824"/>
      <c r="G33" s="1824"/>
      <c r="H33" s="1824"/>
      <c r="I33" s="383"/>
      <c r="J33" s="1158" t="s">
        <v>487</v>
      </c>
      <c r="K33" s="1825" t="s">
        <v>651</v>
      </c>
      <c r="L33" s="1825"/>
      <c r="M33" s="1825"/>
      <c r="N33" s="1825"/>
      <c r="O33" s="1825"/>
      <c r="P33" s="1143"/>
      <c r="Q33" s="2"/>
      <c r="R33" s="2180"/>
      <c r="S33" s="1313"/>
      <c r="T33" s="1313"/>
      <c r="U33" s="1109"/>
      <c r="V33" s="2173"/>
      <c r="X33" s="1109"/>
    </row>
    <row r="34" spans="1:27" ht="13.5" customHeight="1" x14ac:dyDescent="0.2">
      <c r="A34" s="383"/>
      <c r="B34" s="1096"/>
      <c r="C34" s="1159"/>
      <c r="D34" s="1824"/>
      <c r="E34" s="1824"/>
      <c r="F34" s="1824"/>
      <c r="G34" s="1824"/>
      <c r="H34" s="1824"/>
      <c r="I34" s="383"/>
      <c r="J34" s="1159"/>
      <c r="K34" s="1825"/>
      <c r="L34" s="1825"/>
      <c r="M34" s="1825"/>
      <c r="N34" s="1825"/>
      <c r="O34" s="1825"/>
      <c r="P34" s="1143"/>
      <c r="Q34" s="2"/>
      <c r="R34" s="2181"/>
      <c r="S34" s="2182"/>
      <c r="T34" s="1110"/>
      <c r="U34" s="1109"/>
      <c r="V34" s="2212"/>
      <c r="W34" s="1110"/>
      <c r="X34" s="1109"/>
      <c r="Y34" s="1110"/>
    </row>
    <row r="35" spans="1:27" ht="13.5" customHeight="1" x14ac:dyDescent="0.2">
      <c r="A35" s="383"/>
      <c r="B35" s="1096"/>
      <c r="C35" s="1159"/>
      <c r="D35" s="1824"/>
      <c r="E35" s="1824"/>
      <c r="F35" s="1824"/>
      <c r="G35" s="1824"/>
      <c r="H35" s="1824"/>
      <c r="I35" s="383"/>
      <c r="J35" s="1159"/>
      <c r="K35" s="1825"/>
      <c r="L35" s="1825"/>
      <c r="M35" s="1825"/>
      <c r="N35" s="1825"/>
      <c r="O35" s="1825"/>
      <c r="P35" s="1143"/>
      <c r="Q35" s="2"/>
      <c r="R35" s="2181"/>
      <c r="S35" s="2182"/>
      <c r="T35" s="1110"/>
      <c r="U35" s="1109"/>
      <c r="V35" s="1110"/>
    </row>
    <row r="36" spans="1:27" ht="13.5" customHeight="1" x14ac:dyDescent="0.2">
      <c r="A36" s="383"/>
      <c r="B36" s="1096"/>
      <c r="C36" s="383"/>
      <c r="D36" s="1824"/>
      <c r="E36" s="1824"/>
      <c r="F36" s="1824"/>
      <c r="G36" s="1824"/>
      <c r="H36" s="1824"/>
      <c r="I36" s="383"/>
      <c r="J36" s="383"/>
      <c r="K36" s="1825"/>
      <c r="L36" s="1825"/>
      <c r="M36" s="1825"/>
      <c r="N36" s="1825"/>
      <c r="O36" s="1825"/>
      <c r="P36" s="1143"/>
      <c r="Q36" s="2">
        <v>21637</v>
      </c>
      <c r="R36" s="2181"/>
      <c r="S36" s="2182"/>
      <c r="U36" s="1109"/>
      <c r="Y36" s="1110"/>
      <c r="Z36" s="2213"/>
    </row>
    <row r="37" spans="1:27" ht="13.5" customHeight="1" x14ac:dyDescent="0.2">
      <c r="A37" s="383"/>
      <c r="B37" s="1096"/>
      <c r="C37" s="383"/>
      <c r="D37" s="1160"/>
      <c r="E37" s="1160"/>
      <c r="F37" s="1160"/>
      <c r="G37" s="1160"/>
      <c r="H37" s="1160"/>
      <c r="I37" s="383"/>
      <c r="J37" s="1158" t="s">
        <v>487</v>
      </c>
      <c r="K37" s="1825" t="s">
        <v>652</v>
      </c>
      <c r="L37" s="1825"/>
      <c r="M37" s="1825"/>
      <c r="N37" s="1825"/>
      <c r="O37" s="1825"/>
      <c r="P37" s="1143"/>
      <c r="Q37" s="2"/>
      <c r="R37" s="2181"/>
      <c r="S37" s="2182"/>
      <c r="U37" s="1109"/>
      <c r="Y37" s="1110"/>
      <c r="Z37" s="2213"/>
    </row>
    <row r="38" spans="1:27" ht="13.5" customHeight="1" x14ac:dyDescent="0.2">
      <c r="A38" s="383"/>
      <c r="B38" s="1096"/>
      <c r="C38" s="1159"/>
      <c r="D38" s="1160"/>
      <c r="E38" s="1160"/>
      <c r="F38" s="1160"/>
      <c r="G38" s="1160"/>
      <c r="H38" s="1160"/>
      <c r="I38" s="383"/>
      <c r="J38" s="1159"/>
      <c r="K38" s="1825"/>
      <c r="L38" s="1825"/>
      <c r="M38" s="1825"/>
      <c r="N38" s="1825"/>
      <c r="O38" s="1825"/>
      <c r="P38" s="1143"/>
      <c r="Q38" s="2"/>
      <c r="R38" s="2181"/>
      <c r="S38" s="2183"/>
    </row>
    <row r="39" spans="1:27" ht="13.5" customHeight="1" x14ac:dyDescent="0.2">
      <c r="A39" s="383"/>
      <c r="B39" s="1096"/>
      <c r="C39" s="1159"/>
      <c r="D39" s="1160"/>
      <c r="E39" s="1160"/>
      <c r="F39" s="1160"/>
      <c r="G39" s="1160"/>
      <c r="H39" s="1160"/>
      <c r="I39" s="383"/>
      <c r="J39" s="1159"/>
      <c r="K39" s="1825"/>
      <c r="L39" s="1825"/>
      <c r="M39" s="1825"/>
      <c r="N39" s="1825"/>
      <c r="O39" s="1825"/>
      <c r="P39" s="1143"/>
      <c r="Q39" s="2"/>
      <c r="R39" s="2181"/>
      <c r="S39" s="2184"/>
      <c r="X39" s="2213"/>
    </row>
    <row r="40" spans="1:27" ht="13.5" customHeight="1" x14ac:dyDescent="0.2">
      <c r="A40" s="383"/>
      <c r="B40" s="1096"/>
      <c r="C40" s="383"/>
      <c r="D40" s="1160"/>
      <c r="E40" s="1160"/>
      <c r="F40" s="1160"/>
      <c r="G40" s="1160"/>
      <c r="H40" s="1160"/>
      <c r="I40" s="383"/>
      <c r="J40" s="383"/>
      <c r="K40" s="1825"/>
      <c r="L40" s="1825"/>
      <c r="M40" s="1825"/>
      <c r="N40" s="1825"/>
      <c r="O40" s="1825"/>
      <c r="P40" s="1143"/>
      <c r="Q40" s="2"/>
      <c r="R40" s="2181"/>
      <c r="S40" s="2184"/>
    </row>
    <row r="41" spans="1:27" ht="13.5" customHeight="1" x14ac:dyDescent="0.2">
      <c r="A41" s="383"/>
      <c r="B41" s="1161"/>
      <c r="C41" s="1158"/>
      <c r="D41" s="1839"/>
      <c r="E41" s="1839"/>
      <c r="F41" s="1839"/>
      <c r="G41" s="1839"/>
      <c r="H41" s="1839"/>
      <c r="I41" s="383"/>
      <c r="J41" s="1158" t="s">
        <v>487</v>
      </c>
      <c r="K41" s="1825" t="s">
        <v>497</v>
      </c>
      <c r="L41" s="1825"/>
      <c r="M41" s="1825"/>
      <c r="N41" s="1825"/>
      <c r="O41" s="1825"/>
      <c r="P41" s="1143"/>
      <c r="Q41" s="2"/>
      <c r="S41" s="1110"/>
      <c r="X41" s="2213"/>
      <c r="AA41" s="1110"/>
    </row>
    <row r="42" spans="1:27" ht="13.5" customHeight="1" x14ac:dyDescent="0.2">
      <c r="A42" s="383"/>
      <c r="B42" s="1096"/>
      <c r="C42" s="1116"/>
      <c r="D42" s="1839"/>
      <c r="E42" s="1839"/>
      <c r="F42" s="1839"/>
      <c r="G42" s="1839"/>
      <c r="H42" s="1839"/>
      <c r="I42" s="383"/>
      <c r="J42" s="1116"/>
      <c r="K42" s="1825"/>
      <c r="L42" s="1825"/>
      <c r="M42" s="1825"/>
      <c r="N42" s="1825"/>
      <c r="O42" s="1825"/>
      <c r="P42" s="1143"/>
      <c r="Q42" s="2"/>
      <c r="R42" s="2181"/>
      <c r="S42" s="1110"/>
      <c r="T42" s="1110"/>
    </row>
    <row r="43" spans="1:27" ht="13.5" customHeight="1" x14ac:dyDescent="0.2">
      <c r="A43" s="383"/>
      <c r="B43" s="1096"/>
      <c r="C43" s="1162"/>
      <c r="D43" s="1163"/>
      <c r="E43" s="1163"/>
      <c r="F43" s="1163"/>
      <c r="G43" s="1163"/>
      <c r="H43" s="1163"/>
      <c r="I43" s="383"/>
      <c r="J43" s="1158" t="s">
        <v>487</v>
      </c>
      <c r="K43" s="1825" t="s">
        <v>653</v>
      </c>
      <c r="L43" s="1825"/>
      <c r="M43" s="1825"/>
      <c r="N43" s="1825"/>
      <c r="O43" s="1825"/>
      <c r="P43" s="1143"/>
      <c r="Q43" s="2"/>
      <c r="R43" s="2181"/>
      <c r="Z43" s="1110"/>
    </row>
    <row r="44" spans="1:27" ht="13.5" customHeight="1" x14ac:dyDescent="0.2">
      <c r="A44" s="383"/>
      <c r="B44" s="1096"/>
      <c r="C44" s="1097"/>
      <c r="D44" s="1343"/>
      <c r="E44" s="1343"/>
      <c r="F44" s="1343"/>
      <c r="G44" s="1343"/>
      <c r="H44" s="1343"/>
      <c r="I44" s="383"/>
      <c r="J44" s="1097"/>
      <c r="K44" s="1825"/>
      <c r="L44" s="1825"/>
      <c r="M44" s="1825"/>
      <c r="N44" s="1825"/>
      <c r="O44" s="1825"/>
      <c r="P44" s="1143"/>
      <c r="Q44" s="2"/>
    </row>
    <row r="45" spans="1:27" ht="13.5" customHeight="1" x14ac:dyDescent="0.2">
      <c r="A45" s="383"/>
      <c r="B45" s="1096"/>
      <c r="C45" s="1097"/>
      <c r="D45" s="1343"/>
      <c r="E45" s="1343"/>
      <c r="F45" s="1343"/>
      <c r="G45" s="1343"/>
      <c r="H45" s="1343"/>
      <c r="I45" s="383"/>
      <c r="J45" s="1097"/>
      <c r="K45" s="1097"/>
      <c r="L45" s="1097"/>
      <c r="M45" s="1097"/>
      <c r="N45" s="1097"/>
      <c r="O45" s="1097"/>
      <c r="P45" s="1143"/>
      <c r="Q45" s="2"/>
    </row>
    <row r="46" spans="1:27" ht="13.5" customHeight="1" x14ac:dyDescent="0.2">
      <c r="A46" s="383"/>
      <c r="B46" s="1096"/>
      <c r="C46" s="1097"/>
      <c r="D46" s="1343"/>
      <c r="E46" s="1343"/>
      <c r="F46" s="1343"/>
      <c r="G46" s="1343"/>
      <c r="H46" s="1343"/>
      <c r="I46" s="383"/>
      <c r="J46" s="1097"/>
      <c r="K46" s="1097"/>
      <c r="L46" s="1097"/>
      <c r="M46" s="1097"/>
      <c r="N46" s="1097"/>
      <c r="O46" s="1097"/>
      <c r="P46" s="1143"/>
      <c r="Q46" s="2"/>
      <c r="R46" s="2181"/>
      <c r="T46" s="2185"/>
      <c r="U46" s="2185"/>
      <c r="V46" s="2186"/>
      <c r="W46" s="2186"/>
    </row>
    <row r="47" spans="1:27" ht="13.5" customHeight="1" x14ac:dyDescent="0.2">
      <c r="A47" s="383"/>
      <c r="B47" s="1096"/>
      <c r="C47" s="1097"/>
      <c r="D47" s="1343"/>
      <c r="E47" s="1343"/>
      <c r="F47" s="1343"/>
      <c r="G47" s="1343"/>
      <c r="H47" s="1343"/>
      <c r="I47" s="383"/>
      <c r="J47" s="1097"/>
      <c r="K47" s="1097"/>
      <c r="L47" s="1097"/>
      <c r="M47" s="1097"/>
      <c r="N47" s="1097"/>
      <c r="O47" s="1097"/>
      <c r="P47" s="1143"/>
      <c r="Q47" s="2"/>
      <c r="S47" s="2187"/>
      <c r="T47" s="1164"/>
      <c r="U47" s="1164"/>
    </row>
    <row r="48" spans="1:27" ht="13.5" customHeight="1" x14ac:dyDescent="0.2">
      <c r="A48" s="383"/>
      <c r="B48" s="1096"/>
      <c r="C48" s="383"/>
      <c r="D48" s="1160"/>
      <c r="E48" s="1165"/>
      <c r="F48" s="1165"/>
      <c r="G48" s="1165"/>
      <c r="H48" s="1165"/>
      <c r="I48" s="383"/>
      <c r="J48" s="383"/>
      <c r="K48" s="383"/>
      <c r="L48" s="1118"/>
      <c r="M48" s="1118"/>
      <c r="N48" s="1118"/>
      <c r="O48" s="1118"/>
      <c r="P48" s="1143"/>
      <c r="Q48" s="2"/>
      <c r="S48" s="1099"/>
      <c r="T48" s="1100"/>
      <c r="U48" s="1761"/>
    </row>
    <row r="49" spans="1:26" ht="13.5" customHeight="1" x14ac:dyDescent="0.2">
      <c r="A49" s="383"/>
      <c r="B49" s="1096"/>
      <c r="C49" s="1118"/>
      <c r="D49" s="1165"/>
      <c r="E49" s="1165"/>
      <c r="F49" s="1165"/>
      <c r="G49" s="1165"/>
      <c r="H49" s="1165"/>
      <c r="I49" s="383"/>
      <c r="J49" s="1118"/>
      <c r="K49" s="1118"/>
      <c r="L49" s="1118"/>
      <c r="M49" s="1118"/>
      <c r="N49" s="1118"/>
      <c r="O49" s="1118"/>
      <c r="P49" s="1143"/>
      <c r="Q49" s="2"/>
      <c r="S49" s="1166"/>
      <c r="T49" s="1100"/>
      <c r="U49" s="1761"/>
    </row>
    <row r="50" spans="1:26" ht="13.5" customHeight="1" x14ac:dyDescent="0.2">
      <c r="A50" s="383"/>
      <c r="B50" s="1096"/>
      <c r="C50" s="1142" t="s">
        <v>487</v>
      </c>
      <c r="D50" s="1824" t="s">
        <v>559</v>
      </c>
      <c r="E50" s="1824"/>
      <c r="F50" s="1824"/>
      <c r="G50" s="1824"/>
      <c r="H50" s="1824"/>
      <c r="I50" s="383"/>
      <c r="J50" s="1118"/>
      <c r="K50" s="1118"/>
      <c r="L50" s="1118"/>
      <c r="M50" s="1118"/>
      <c r="N50" s="1118"/>
      <c r="O50" s="1118"/>
      <c r="P50" s="1143"/>
      <c r="Q50" s="2"/>
      <c r="S50" s="2214"/>
      <c r="T50" s="1100"/>
      <c r="U50" s="1761"/>
    </row>
    <row r="51" spans="1:26" ht="13.5" customHeight="1" x14ac:dyDescent="0.2">
      <c r="A51" s="383"/>
      <c r="B51" s="1096"/>
      <c r="C51" s="383"/>
      <c r="D51" s="1824"/>
      <c r="E51" s="1824"/>
      <c r="F51" s="1824"/>
      <c r="G51" s="1824"/>
      <c r="H51" s="1824"/>
      <c r="I51" s="383"/>
      <c r="J51" s="383"/>
      <c r="K51" s="383"/>
      <c r="L51" s="383"/>
      <c r="M51" s="383"/>
      <c r="N51" s="383"/>
      <c r="O51" s="383"/>
      <c r="P51" s="1143"/>
      <c r="Q51" s="2"/>
      <c r="S51" s="2215"/>
      <c r="T51" s="1100"/>
      <c r="U51" s="1761"/>
    </row>
    <row r="52" spans="1:26" ht="13.5" customHeight="1" x14ac:dyDescent="0.2">
      <c r="A52" s="383"/>
      <c r="B52" s="1096"/>
      <c r="C52" s="383"/>
      <c r="D52" s="1824"/>
      <c r="E52" s="1824"/>
      <c r="F52" s="1824"/>
      <c r="G52" s="1824"/>
      <c r="H52" s="1824"/>
      <c r="I52" s="383"/>
      <c r="J52" s="383"/>
      <c r="K52" s="383"/>
      <c r="L52" s="1119"/>
      <c r="M52" s="1119"/>
      <c r="N52" s="1119"/>
      <c r="O52" s="1119"/>
      <c r="P52" s="1143"/>
      <c r="Q52" s="2"/>
      <c r="T52" s="1100"/>
      <c r="Z52" s="1110"/>
    </row>
    <row r="53" spans="1:26" ht="13.5" customHeight="1" x14ac:dyDescent="0.2">
      <c r="A53" s="383"/>
      <c r="B53" s="1096"/>
      <c r="D53" s="1824"/>
      <c r="E53" s="1824"/>
      <c r="F53" s="1824"/>
      <c r="G53" s="1824"/>
      <c r="H53" s="1824"/>
      <c r="I53" s="383"/>
      <c r="J53" s="1119"/>
      <c r="K53" s="1119"/>
      <c r="L53" s="1119"/>
      <c r="M53" s="1119"/>
      <c r="N53" s="1119"/>
      <c r="O53" s="1119"/>
      <c r="P53" s="1143"/>
      <c r="Q53" s="2"/>
      <c r="Z53" s="1110"/>
    </row>
    <row r="54" spans="1:26" ht="13.5" customHeight="1" x14ac:dyDescent="0.2">
      <c r="A54" s="383"/>
      <c r="B54" s="1096"/>
      <c r="C54" s="1142" t="s">
        <v>487</v>
      </c>
      <c r="D54" s="1840" t="s">
        <v>499</v>
      </c>
      <c r="E54" s="1840"/>
      <c r="F54" s="1840"/>
      <c r="G54" s="1840"/>
      <c r="H54" s="1840"/>
      <c r="I54" s="383"/>
      <c r="J54" s="383"/>
      <c r="K54" s="383"/>
      <c r="L54" s="1119"/>
      <c r="M54" s="1119"/>
      <c r="N54" s="1119"/>
      <c r="O54" s="1119"/>
      <c r="P54" s="1143"/>
      <c r="Q54" s="2"/>
      <c r="Z54" s="1110"/>
    </row>
    <row r="55" spans="1:26" ht="13.5" customHeight="1" x14ac:dyDescent="0.2">
      <c r="A55" s="383"/>
      <c r="B55" s="1096"/>
      <c r="C55" s="383"/>
      <c r="D55" s="1840"/>
      <c r="E55" s="1840"/>
      <c r="F55" s="1840"/>
      <c r="G55" s="1840"/>
      <c r="H55" s="1840"/>
      <c r="I55" s="383"/>
      <c r="J55" s="383"/>
      <c r="K55" s="383"/>
      <c r="L55" s="1116"/>
      <c r="M55" s="1116"/>
      <c r="N55" s="1116"/>
      <c r="O55" s="1116"/>
      <c r="P55" s="1143"/>
      <c r="Q55" s="2"/>
      <c r="Z55" s="1110"/>
    </row>
    <row r="56" spans="1:26" ht="13.5" customHeight="1" x14ac:dyDescent="0.2">
      <c r="A56" s="383"/>
      <c r="B56" s="1096"/>
      <c r="C56" s="1096"/>
      <c r="D56" s="1096"/>
      <c r="E56" s="1096"/>
      <c r="F56" s="1096"/>
      <c r="G56" s="1096"/>
      <c r="H56" s="1096"/>
      <c r="I56" s="383"/>
      <c r="J56" s="383"/>
      <c r="K56" s="383"/>
      <c r="L56" s="383"/>
      <c r="M56" s="383"/>
      <c r="N56" s="383"/>
      <c r="O56" s="383"/>
      <c r="P56" s="1143"/>
      <c r="Q56" s="2"/>
      <c r="Z56" s="1110"/>
    </row>
    <row r="57" spans="1:26" ht="13.5" customHeight="1" x14ac:dyDescent="0.2">
      <c r="A57" s="383"/>
      <c r="B57" s="1096"/>
      <c r="C57" s="1096"/>
      <c r="D57" s="1096"/>
      <c r="E57" s="1096"/>
      <c r="F57" s="1096"/>
      <c r="G57" s="1096"/>
      <c r="H57" s="1096"/>
      <c r="I57" s="383"/>
      <c r="J57" s="1119"/>
      <c r="K57" s="383"/>
      <c r="L57" s="383"/>
      <c r="M57" s="383"/>
      <c r="N57" s="383"/>
      <c r="O57" s="383"/>
      <c r="P57" s="1143"/>
      <c r="Q57" s="2"/>
      <c r="Z57" s="1110"/>
    </row>
    <row r="58" spans="1:26" ht="6" customHeight="1" x14ac:dyDescent="0.2">
      <c r="A58" s="383"/>
      <c r="B58" s="1096"/>
      <c r="C58" s="1096"/>
      <c r="D58" s="1096"/>
      <c r="E58" s="1096"/>
      <c r="F58" s="1096"/>
      <c r="G58" s="1096"/>
      <c r="H58" s="1096"/>
      <c r="I58" s="383"/>
      <c r="J58" s="1167"/>
      <c r="K58" s="1167"/>
      <c r="L58" s="1167"/>
      <c r="M58" s="1167"/>
      <c r="N58" s="1167"/>
      <c r="O58" s="1167"/>
      <c r="P58" s="1143"/>
      <c r="Q58" s="2"/>
      <c r="Z58" s="1110"/>
    </row>
    <row r="59" spans="1:26" ht="2.1" customHeight="1" x14ac:dyDescent="0.2">
      <c r="A59" s="383"/>
      <c r="B59" s="1096"/>
      <c r="C59" s="1167"/>
      <c r="D59" s="1167"/>
      <c r="E59" s="1167"/>
      <c r="F59" s="1167"/>
      <c r="G59" s="1168"/>
      <c r="H59" s="1167"/>
      <c r="I59" s="383"/>
      <c r="J59" s="1120"/>
      <c r="K59" s="1120"/>
      <c r="L59" s="1120"/>
      <c r="M59" s="1120"/>
      <c r="N59" s="1120"/>
      <c r="O59" s="1119"/>
      <c r="P59" s="1143"/>
      <c r="Q59" s="2"/>
      <c r="Z59" s="1110"/>
    </row>
    <row r="60" spans="1:26" ht="13.5" customHeight="1" x14ac:dyDescent="0.2">
      <c r="A60" s="383"/>
      <c r="B60" s="1096"/>
      <c r="C60" s="1120"/>
      <c r="D60" s="1120"/>
      <c r="E60" s="1120"/>
      <c r="F60" s="1120"/>
      <c r="G60" s="1120"/>
      <c r="H60" s="1120"/>
      <c r="I60" s="1096"/>
      <c r="J60" s="383"/>
      <c r="K60" s="383"/>
      <c r="L60" s="383"/>
      <c r="M60" s="383"/>
      <c r="N60" s="1841">
        <v>44440</v>
      </c>
      <c r="O60" s="1842"/>
      <c r="P60" s="1169">
        <v>5</v>
      </c>
      <c r="Q60" s="2"/>
      <c r="Z60" s="1110"/>
    </row>
    <row r="61" spans="1:26" ht="12" customHeight="1" x14ac:dyDescent="0.2">
      <c r="A61" s="383"/>
      <c r="B61" s="1096"/>
      <c r="C61" s="1120"/>
      <c r="D61" s="1120"/>
      <c r="E61" s="1120"/>
      <c r="F61" s="1120"/>
      <c r="G61" s="1120"/>
      <c r="H61" s="1120"/>
      <c r="I61" s="383"/>
      <c r="J61" s="383"/>
      <c r="K61" s="383"/>
      <c r="L61" s="383"/>
      <c r="M61" s="383"/>
      <c r="N61" s="383"/>
      <c r="O61" s="383"/>
      <c r="P61" s="383"/>
      <c r="Z61" s="1110"/>
    </row>
    <row r="62" spans="1:26" ht="12" customHeight="1" x14ac:dyDescent="0.2">
      <c r="B62" s="44"/>
      <c r="C62" s="44"/>
      <c r="D62" s="44"/>
      <c r="E62" s="44"/>
      <c r="F62" s="44"/>
      <c r="G62" s="44"/>
      <c r="H62" s="44"/>
      <c r="I62" s="44"/>
      <c r="Z62" s="1110"/>
    </row>
    <row r="63" spans="1:26" ht="12.75" customHeight="1" x14ac:dyDescent="0.2">
      <c r="B63" s="44"/>
      <c r="C63" s="1170"/>
      <c r="D63" s="1170"/>
      <c r="E63" s="1170"/>
      <c r="F63" s="1170"/>
      <c r="G63" s="1170"/>
      <c r="H63" s="1170"/>
      <c r="I63" s="44"/>
      <c r="L63" s="858"/>
      <c r="Z63" s="1110"/>
    </row>
    <row r="64" spans="1:26" ht="12.75" customHeight="1" x14ac:dyDescent="0.2">
      <c r="B64" s="44"/>
      <c r="C64" s="1094"/>
      <c r="D64" s="1094"/>
      <c r="E64" s="1094"/>
      <c r="F64" s="1094"/>
      <c r="G64" s="1094"/>
      <c r="H64" s="1094"/>
      <c r="I64" s="1094"/>
      <c r="Z64" s="1110"/>
    </row>
    <row r="65" spans="2:29" x14ac:dyDescent="0.2">
      <c r="B65" s="1094"/>
      <c r="C65" s="1094"/>
      <c r="D65" s="1094"/>
      <c r="E65" s="1094"/>
      <c r="F65" s="1094"/>
      <c r="G65" s="1094"/>
      <c r="H65" s="1094"/>
      <c r="I65" s="1094"/>
      <c r="Z65" s="1110"/>
    </row>
    <row r="66" spans="2:29" ht="12.75" customHeight="1" x14ac:dyDescent="0.2">
      <c r="B66" s="1094"/>
      <c r="I66" s="1094"/>
      <c r="Z66" s="1110"/>
    </row>
    <row r="67" spans="2:29" ht="12.75" customHeight="1" x14ac:dyDescent="0.2">
      <c r="B67" s="1094"/>
      <c r="I67" s="1094"/>
      <c r="Z67" s="1110"/>
    </row>
    <row r="68" spans="2:29" ht="12.75" customHeight="1" x14ac:dyDescent="0.2">
      <c r="B68" s="1094"/>
      <c r="I68" s="1094"/>
    </row>
    <row r="69" spans="2:29" ht="12.75" customHeight="1" x14ac:dyDescent="0.2">
      <c r="B69" s="1094"/>
      <c r="I69" s="1094"/>
    </row>
    <row r="71" spans="2:29" x14ac:dyDescent="0.2">
      <c r="Z71" s="1765"/>
      <c r="AA71" s="1765"/>
      <c r="AB71" s="1811"/>
      <c r="AC71" s="1811"/>
    </row>
    <row r="72" spans="2:29" x14ac:dyDescent="0.2">
      <c r="Z72" s="1130"/>
      <c r="AA72" s="1130"/>
      <c r="AB72" s="1130"/>
      <c r="AC72" s="1130"/>
    </row>
    <row r="73" spans="2:29" x14ac:dyDescent="0.2">
      <c r="P73" s="1122"/>
      <c r="Z73" s="1133"/>
      <c r="AA73" s="1133"/>
      <c r="AB73" s="1133"/>
      <c r="AC73" s="1133"/>
    </row>
    <row r="74" spans="2:29" x14ac:dyDescent="0.2">
      <c r="P74" s="1311"/>
      <c r="Z74" s="1136"/>
      <c r="AA74" s="1136"/>
      <c r="AB74" s="1136"/>
      <c r="AC74" s="1136"/>
    </row>
    <row r="75" spans="2:29" x14ac:dyDescent="0.2">
      <c r="Z75" s="1136"/>
      <c r="AA75" s="1136"/>
      <c r="AB75" s="1136"/>
      <c r="AC75" s="1136"/>
    </row>
    <row r="76" spans="2:29" x14ac:dyDescent="0.2">
      <c r="T76" s="1171"/>
      <c r="U76" s="1131"/>
      <c r="V76" s="1132"/>
      <c r="W76" s="1132"/>
      <c r="X76" s="1133"/>
      <c r="Y76" s="1133"/>
      <c r="Z76" s="1133"/>
      <c r="AA76" s="1133"/>
      <c r="AB76" s="1133"/>
      <c r="AC76" s="1133"/>
    </row>
    <row r="77" spans="2:29" x14ac:dyDescent="0.2">
      <c r="V77" s="1110"/>
      <c r="W77" s="1110"/>
      <c r="X77" s="1101"/>
      <c r="Y77" s="1101"/>
      <c r="Z77" s="1101"/>
      <c r="AA77" s="1101"/>
      <c r="AB77" s="1101"/>
      <c r="AC77" s="1101"/>
    </row>
    <row r="79" spans="2:29" x14ac:dyDescent="0.2">
      <c r="U79" s="1128"/>
      <c r="V79" s="1811"/>
      <c r="W79" s="1811"/>
      <c r="X79" s="1811"/>
      <c r="Y79" s="1811"/>
      <c r="Z79" s="1765"/>
      <c r="AA79" s="1765"/>
      <c r="AB79" s="1765"/>
    </row>
    <row r="80" spans="2:29" x14ac:dyDescent="0.2">
      <c r="T80" s="1128"/>
      <c r="U80" s="1129"/>
      <c r="V80" s="1130"/>
      <c r="W80" s="1130"/>
      <c r="X80" s="1130"/>
      <c r="Y80" s="1130"/>
      <c r="Z80" s="1130"/>
      <c r="AA80" s="1130"/>
      <c r="AB80" s="1130"/>
    </row>
    <row r="81" spans="20:28" x14ac:dyDescent="0.2">
      <c r="T81" s="1129"/>
      <c r="U81" s="1131"/>
      <c r="V81" s="1132"/>
      <c r="W81" s="1132"/>
      <c r="X81" s="1133"/>
      <c r="Y81" s="1133"/>
      <c r="AA81" s="1133"/>
      <c r="AB81" s="1133"/>
    </row>
    <row r="82" spans="20:28" x14ac:dyDescent="0.2">
      <c r="T82" s="1130"/>
      <c r="U82" s="1130"/>
      <c r="V82" s="1135"/>
      <c r="W82" s="1135"/>
      <c r="X82" s="1136"/>
      <c r="Y82" s="1136"/>
      <c r="AA82" s="1136"/>
      <c r="AB82" s="1136"/>
    </row>
    <row r="83" spans="20:28" x14ac:dyDescent="0.2">
      <c r="T83" s="1171"/>
      <c r="U83" s="1131"/>
      <c r="V83" s="1132"/>
      <c r="W83" s="1132"/>
      <c r="X83" s="1133"/>
      <c r="Y83" s="1133"/>
      <c r="AA83" s="1133"/>
      <c r="AB83" s="1133"/>
    </row>
    <row r="84" spans="20:28" x14ac:dyDescent="0.2">
      <c r="T84" s="1171"/>
      <c r="U84" s="1130"/>
      <c r="V84" s="1135"/>
      <c r="W84" s="1135"/>
      <c r="X84" s="1136"/>
      <c r="Y84" s="1136"/>
      <c r="AA84" s="1136"/>
      <c r="AB84" s="1136"/>
    </row>
  </sheetData>
  <mergeCells count="34">
    <mergeCell ref="N60:O60"/>
    <mergeCell ref="AB71:AC71"/>
    <mergeCell ref="V79:W79"/>
    <mergeCell ref="X79:Y79"/>
    <mergeCell ref="K37:O40"/>
    <mergeCell ref="D41:H42"/>
    <mergeCell ref="K41:O42"/>
    <mergeCell ref="K43:O44"/>
    <mergeCell ref="D50:H53"/>
    <mergeCell ref="D54:H55"/>
    <mergeCell ref="U31:V31"/>
    <mergeCell ref="X31:AC31"/>
    <mergeCell ref="C32:H32"/>
    <mergeCell ref="J32:O32"/>
    <mergeCell ref="R32:S32"/>
    <mergeCell ref="D33:H36"/>
    <mergeCell ref="K33:O36"/>
    <mergeCell ref="R21:S21"/>
    <mergeCell ref="K23:O27"/>
    <mergeCell ref="C26:C28"/>
    <mergeCell ref="D26:H29"/>
    <mergeCell ref="C31:H31"/>
    <mergeCell ref="J31:O31"/>
    <mergeCell ref="D5:H7"/>
    <mergeCell ref="K5:O7"/>
    <mergeCell ref="D8:H11"/>
    <mergeCell ref="K8:O13"/>
    <mergeCell ref="N4:O4"/>
    <mergeCell ref="C4:G4"/>
    <mergeCell ref="B1:F1"/>
    <mergeCell ref="C2:H2"/>
    <mergeCell ref="C3:G3"/>
    <mergeCell ref="J3:O3"/>
    <mergeCell ref="R3:S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58"/>
  <sheetViews>
    <sheetView showGridLines="0" showRuler="0" zoomScaleNormal="100" workbookViewId="0"/>
  </sheetViews>
  <sheetFormatPr defaultColWidth="9.140625" defaultRowHeight="12.75" x14ac:dyDescent="0.2"/>
  <cols>
    <col min="1" max="1" width="1" style="1303" customWidth="1"/>
    <col min="2" max="2" width="2.5703125" style="1303" customWidth="1"/>
    <col min="3" max="3" width="1" style="1303" customWidth="1"/>
    <col min="4" max="4" width="21.85546875" style="1303" customWidth="1"/>
    <col min="5" max="5" width="9.28515625" style="1303" customWidth="1"/>
    <col min="6" max="6" width="5.42578125" style="1303" customWidth="1"/>
    <col min="7" max="7" width="9.28515625" style="1303" customWidth="1"/>
    <col min="8" max="8" width="5.42578125" style="1303" customWidth="1"/>
    <col min="9" max="9" width="9.28515625" style="1303" customWidth="1"/>
    <col min="10" max="10" width="5.42578125" style="1303" customWidth="1"/>
    <col min="11" max="11" width="9.28515625" style="1303" customWidth="1"/>
    <col min="12" max="12" width="5.42578125" style="1303" customWidth="1"/>
    <col min="13" max="13" width="9.28515625" style="1303" customWidth="1"/>
    <col min="14" max="14" width="5.42578125" style="1303" customWidth="1"/>
    <col min="15" max="15" width="2.5703125" style="1303" customWidth="1"/>
    <col min="16" max="16" width="1" style="1303" customWidth="1"/>
    <col min="17" max="17" width="9.140625" style="1303"/>
    <col min="18" max="18" width="11.28515625" style="1307" customWidth="1"/>
    <col min="19" max="19" width="15.5703125" style="1307" customWidth="1"/>
    <col min="20" max="20" width="14.28515625" style="1307" bestFit="1" customWidth="1"/>
    <col min="21" max="42" width="9.140625" style="1307"/>
    <col min="43" max="16384" width="9.140625" style="1303"/>
  </cols>
  <sheetData>
    <row r="1" spans="1:42" ht="13.5" customHeight="1" x14ac:dyDescent="0.2">
      <c r="A1" s="1473"/>
      <c r="B1" s="1474"/>
      <c r="C1" s="1474"/>
      <c r="D1" s="1475"/>
      <c r="E1" s="1474"/>
      <c r="F1" s="1474"/>
      <c r="G1" s="1474"/>
      <c r="H1" s="1474"/>
      <c r="I1" s="1846" t="s">
        <v>347</v>
      </c>
      <c r="J1" s="1846"/>
      <c r="K1" s="1846"/>
      <c r="L1" s="1846"/>
      <c r="M1" s="1846"/>
      <c r="N1" s="1846"/>
      <c r="O1" s="1476"/>
      <c r="P1" s="1477"/>
      <c r="S1" s="1552"/>
      <c r="V1" s="2216"/>
    </row>
    <row r="2" spans="1:42" ht="6" customHeight="1" x14ac:dyDescent="0.2">
      <c r="A2" s="1478"/>
      <c r="B2" s="1479"/>
      <c r="C2" s="1480"/>
      <c r="D2" s="1480"/>
      <c r="E2" s="1480"/>
      <c r="F2" s="1480"/>
      <c r="G2" s="1480"/>
      <c r="H2" s="1480"/>
      <c r="I2" s="1480"/>
      <c r="J2" s="1480"/>
      <c r="K2" s="1480"/>
      <c r="L2" s="1480"/>
      <c r="M2" s="1480"/>
      <c r="N2" s="1480"/>
      <c r="O2" s="1473"/>
      <c r="P2" s="1477"/>
    </row>
    <row r="3" spans="1:42" ht="13.5" customHeight="1" thickBot="1" x14ac:dyDescent="0.25">
      <c r="A3" s="1478"/>
      <c r="B3" s="1481"/>
      <c r="C3" s="1482"/>
      <c r="D3" s="1473"/>
      <c r="E3" s="1473"/>
      <c r="F3" s="1473"/>
      <c r="G3" s="1483"/>
      <c r="H3" s="1473"/>
      <c r="I3" s="1473"/>
      <c r="J3" s="1473"/>
      <c r="K3" s="1473"/>
      <c r="L3" s="1473"/>
      <c r="M3" s="1847" t="s">
        <v>71</v>
      </c>
      <c r="N3" s="1847"/>
      <c r="O3" s="1473"/>
      <c r="P3" s="1477"/>
      <c r="R3" s="1329"/>
      <c r="V3" s="1329"/>
      <c r="Z3" s="1573"/>
      <c r="AA3" s="1573"/>
      <c r="AB3" s="1573"/>
      <c r="AC3" s="1573"/>
      <c r="AD3" s="1573"/>
      <c r="AE3" s="1573"/>
    </row>
    <row r="4" spans="1:42" s="1304" customFormat="1" ht="13.5" customHeight="1" thickBot="1" x14ac:dyDescent="0.25">
      <c r="A4" s="1485"/>
      <c r="B4" s="1486"/>
      <c r="C4" s="1487" t="s">
        <v>165</v>
      </c>
      <c r="D4" s="1488"/>
      <c r="E4" s="1488"/>
      <c r="F4" s="1488"/>
      <c r="G4" s="1488"/>
      <c r="H4" s="1488"/>
      <c r="I4" s="1488"/>
      <c r="J4" s="1488"/>
      <c r="K4" s="1488"/>
      <c r="L4" s="1488"/>
      <c r="M4" s="1488"/>
      <c r="N4" s="1489"/>
      <c r="O4" s="1473"/>
      <c r="P4" s="1490"/>
      <c r="R4" s="1333"/>
      <c r="S4" s="1552"/>
      <c r="T4" s="1552"/>
      <c r="U4" s="1552"/>
      <c r="V4" s="1552"/>
      <c r="W4" s="1552"/>
      <c r="X4" s="1552"/>
      <c r="Y4" s="1552"/>
      <c r="Z4" s="1333"/>
      <c r="AA4" s="1333"/>
      <c r="AB4" s="1333"/>
      <c r="AC4" s="1333"/>
      <c r="AD4" s="1333"/>
      <c r="AE4" s="1333"/>
      <c r="AF4" s="1552"/>
      <c r="AG4" s="1552"/>
      <c r="AH4" s="1552"/>
      <c r="AI4" s="1552"/>
      <c r="AJ4" s="1552"/>
      <c r="AK4" s="1552"/>
      <c r="AL4" s="1552"/>
      <c r="AM4" s="1552"/>
      <c r="AN4" s="1552"/>
      <c r="AO4" s="1552"/>
      <c r="AP4" s="1552"/>
    </row>
    <row r="5" spans="1:42" ht="3.75" customHeight="1" x14ac:dyDescent="0.2">
      <c r="A5" s="1478"/>
      <c r="B5" s="1491"/>
      <c r="C5" s="1848" t="s">
        <v>149</v>
      </c>
      <c r="D5" s="1849"/>
      <c r="E5" s="1492"/>
      <c r="F5" s="1492"/>
      <c r="G5" s="1492"/>
      <c r="H5" s="1492"/>
      <c r="I5" s="1492"/>
      <c r="J5" s="1492"/>
      <c r="K5" s="1482"/>
      <c r="L5" s="1492"/>
      <c r="M5" s="1492"/>
      <c r="N5" s="1492"/>
      <c r="O5" s="1473"/>
      <c r="P5" s="1477"/>
      <c r="R5" s="1573"/>
      <c r="Z5" s="1573"/>
      <c r="AA5" s="1573"/>
      <c r="AB5" s="1573"/>
      <c r="AC5" s="1573"/>
      <c r="AD5" s="1573"/>
      <c r="AE5" s="1573"/>
    </row>
    <row r="6" spans="1:42" ht="13.5" customHeight="1" x14ac:dyDescent="0.2">
      <c r="A6" s="1478"/>
      <c r="B6" s="1491"/>
      <c r="C6" s="1849"/>
      <c r="D6" s="1849"/>
      <c r="E6" s="1493" t="s">
        <v>33</v>
      </c>
      <c r="F6" s="1493" t="s">
        <v>33</v>
      </c>
      <c r="G6" s="1493">
        <v>2020</v>
      </c>
      <c r="H6" s="1493" t="s">
        <v>33</v>
      </c>
      <c r="I6" s="1493"/>
      <c r="J6" s="1493" t="s">
        <v>33</v>
      </c>
      <c r="K6" s="1494" t="s">
        <v>33</v>
      </c>
      <c r="L6" s="1493">
        <v>2021</v>
      </c>
      <c r="M6" s="1495" t="s">
        <v>33</v>
      </c>
      <c r="N6" s="1496"/>
      <c r="O6" s="1473"/>
      <c r="P6" s="1477"/>
      <c r="R6" s="2217"/>
      <c r="S6" s="2218"/>
      <c r="T6" s="2218"/>
      <c r="U6" s="2218"/>
      <c r="V6" s="2218"/>
      <c r="W6" s="2218"/>
      <c r="X6" s="1573"/>
      <c r="Z6" s="1573"/>
      <c r="AA6" s="1573"/>
      <c r="AB6" s="1573"/>
      <c r="AC6" s="1573"/>
      <c r="AD6" s="1573"/>
      <c r="AE6" s="1573"/>
    </row>
    <row r="7" spans="1:42" x14ac:dyDescent="0.2">
      <c r="A7" s="1478"/>
      <c r="B7" s="1491"/>
      <c r="C7" s="1497"/>
      <c r="D7" s="1497"/>
      <c r="E7" s="1850" t="s">
        <v>698</v>
      </c>
      <c r="F7" s="1850"/>
      <c r="G7" s="1850" t="s">
        <v>699</v>
      </c>
      <c r="H7" s="1850"/>
      <c r="I7" s="1850" t="s">
        <v>700</v>
      </c>
      <c r="J7" s="1850"/>
      <c r="K7" s="1850" t="s">
        <v>701</v>
      </c>
      <c r="L7" s="1850"/>
      <c r="M7" s="1851" t="s">
        <v>698</v>
      </c>
      <c r="N7" s="1850"/>
      <c r="O7" s="1473"/>
      <c r="P7" s="1477"/>
      <c r="X7" s="1573"/>
      <c r="Z7" s="1573"/>
      <c r="AA7" s="1573"/>
      <c r="AB7" s="1573"/>
      <c r="AC7" s="1573"/>
      <c r="AD7" s="1573"/>
      <c r="AE7" s="1573"/>
    </row>
    <row r="8" spans="1:42" s="1305" customFormat="1" ht="19.5" customHeight="1" x14ac:dyDescent="0.2">
      <c r="A8" s="1498"/>
      <c r="B8" s="1499"/>
      <c r="C8" s="1843" t="s">
        <v>2</v>
      </c>
      <c r="D8" s="1843"/>
      <c r="E8" s="1844">
        <v>10286</v>
      </c>
      <c r="F8" s="1844"/>
      <c r="G8" s="1844">
        <v>10291.299999999999</v>
      </c>
      <c r="H8" s="1844"/>
      <c r="I8" s="1844">
        <v>10305.299999999999</v>
      </c>
      <c r="J8" s="1844"/>
      <c r="K8" s="1844">
        <v>10277.5</v>
      </c>
      <c r="L8" s="1844"/>
      <c r="M8" s="1845">
        <v>10279</v>
      </c>
      <c r="N8" s="1845"/>
      <c r="O8" s="1473"/>
      <c r="P8" s="1500"/>
      <c r="Q8" s="1501"/>
      <c r="R8" s="1307"/>
      <c r="S8" s="1306"/>
      <c r="T8" s="1306"/>
      <c r="U8" s="1306"/>
      <c r="V8" s="1306"/>
      <c r="W8" s="1306"/>
      <c r="X8" s="2219"/>
      <c r="Y8" s="2218"/>
      <c r="Z8" s="2219"/>
      <c r="AA8" s="2219"/>
      <c r="AB8" s="2219"/>
      <c r="AC8" s="2219"/>
      <c r="AD8" s="2219"/>
      <c r="AE8" s="2219"/>
      <c r="AF8" s="2218"/>
      <c r="AG8" s="2218"/>
      <c r="AH8" s="2218"/>
      <c r="AI8" s="2218"/>
      <c r="AJ8" s="2218"/>
      <c r="AK8" s="2218"/>
      <c r="AL8" s="2218"/>
      <c r="AM8" s="2218"/>
      <c r="AN8" s="2218"/>
      <c r="AO8" s="2218"/>
      <c r="AP8" s="2218"/>
    </row>
    <row r="9" spans="1:42" ht="12.95" customHeight="1" x14ac:dyDescent="0.2">
      <c r="A9" s="1478"/>
      <c r="B9" s="1481"/>
      <c r="C9" s="634" t="s">
        <v>70</v>
      </c>
      <c r="D9" s="1502"/>
      <c r="E9" s="1852">
        <v>4845.8999999999996</v>
      </c>
      <c r="F9" s="1852"/>
      <c r="G9" s="1852">
        <v>4847.2</v>
      </c>
      <c r="H9" s="1852"/>
      <c r="I9" s="1852">
        <v>4852</v>
      </c>
      <c r="J9" s="1852"/>
      <c r="K9" s="1852">
        <v>4851.6000000000004</v>
      </c>
      <c r="L9" s="1852"/>
      <c r="M9" s="1853">
        <v>4852.8999999999996</v>
      </c>
      <c r="N9" s="1853"/>
      <c r="O9" s="1503"/>
      <c r="P9" s="1477"/>
      <c r="Q9" s="1501"/>
      <c r="R9" s="1306"/>
      <c r="S9" s="1308"/>
      <c r="T9" s="1308"/>
      <c r="U9" s="1308"/>
      <c r="V9" s="1308"/>
      <c r="W9" s="1308"/>
      <c r="X9" s="1573"/>
      <c r="Z9" s="1573"/>
      <c r="AA9" s="1573"/>
      <c r="AB9" s="1573"/>
      <c r="AC9" s="1573"/>
      <c r="AD9" s="1573"/>
      <c r="AE9" s="1573"/>
    </row>
    <row r="10" spans="1:42" ht="12.95" customHeight="1" x14ac:dyDescent="0.2">
      <c r="A10" s="1478"/>
      <c r="B10" s="1481"/>
      <c r="C10" s="634" t="s">
        <v>69</v>
      </c>
      <c r="D10" s="1502"/>
      <c r="E10" s="1852">
        <v>5440</v>
      </c>
      <c r="F10" s="1852"/>
      <c r="G10" s="1852">
        <v>5444.2</v>
      </c>
      <c r="H10" s="1852"/>
      <c r="I10" s="1852">
        <v>5453.3</v>
      </c>
      <c r="J10" s="1852"/>
      <c r="K10" s="1852">
        <v>5425.9</v>
      </c>
      <c r="L10" s="1852"/>
      <c r="M10" s="1853">
        <v>5426.2</v>
      </c>
      <c r="N10" s="1853"/>
      <c r="O10" s="1503"/>
      <c r="P10" s="1477"/>
      <c r="Q10" s="1501"/>
      <c r="R10" s="1306"/>
      <c r="S10" s="1308"/>
      <c r="T10" s="1308"/>
      <c r="U10" s="1308"/>
      <c r="V10" s="1308"/>
      <c r="W10" s="1308"/>
      <c r="X10" s="1573"/>
      <c r="Z10" s="1573"/>
      <c r="AA10" s="1573"/>
      <c r="AB10" s="1573"/>
      <c r="AC10" s="1573"/>
      <c r="AD10" s="1573"/>
      <c r="AE10" s="1573"/>
    </row>
    <row r="11" spans="1:42" ht="18.75" customHeight="1" x14ac:dyDescent="0.2">
      <c r="A11" s="1478"/>
      <c r="B11" s="1481"/>
      <c r="C11" s="634" t="s">
        <v>508</v>
      </c>
      <c r="D11" s="1504"/>
      <c r="E11" s="1852">
        <v>1500.6</v>
      </c>
      <c r="F11" s="1852"/>
      <c r="G11" s="1852">
        <v>1505.5</v>
      </c>
      <c r="H11" s="1852"/>
      <c r="I11" s="1852">
        <v>1499.5</v>
      </c>
      <c r="J11" s="1852"/>
      <c r="K11" s="1852">
        <v>1482.9</v>
      </c>
      <c r="L11" s="1852"/>
      <c r="M11" s="1853">
        <v>1477.7</v>
      </c>
      <c r="N11" s="1853"/>
      <c r="O11" s="1503"/>
      <c r="P11" s="1477"/>
      <c r="Q11" s="1501"/>
      <c r="R11" s="1306"/>
      <c r="S11" s="1308"/>
      <c r="T11" s="1308"/>
      <c r="U11" s="1308"/>
      <c r="V11" s="1308"/>
      <c r="W11" s="1308"/>
      <c r="X11" s="1573"/>
      <c r="Z11" s="1573"/>
      <c r="AA11" s="1573"/>
      <c r="AB11" s="1573"/>
      <c r="AC11" s="1573"/>
      <c r="AD11" s="1573"/>
      <c r="AE11" s="1573"/>
    </row>
    <row r="12" spans="1:42" ht="12.95" customHeight="1" x14ac:dyDescent="0.2">
      <c r="A12" s="1478"/>
      <c r="B12" s="1481"/>
      <c r="C12" s="634" t="s">
        <v>509</v>
      </c>
      <c r="D12" s="1502"/>
      <c r="E12" s="1852">
        <v>984.8</v>
      </c>
      <c r="F12" s="1852"/>
      <c r="G12" s="1852">
        <v>977.4</v>
      </c>
      <c r="H12" s="1852"/>
      <c r="I12" s="1852">
        <v>984.6</v>
      </c>
      <c r="J12" s="1852"/>
      <c r="K12" s="1852">
        <v>991.8</v>
      </c>
      <c r="L12" s="1852"/>
      <c r="M12" s="1853">
        <v>992.5</v>
      </c>
      <c r="N12" s="1853"/>
      <c r="O12" s="1503"/>
      <c r="P12" s="1477"/>
      <c r="Q12" s="1501"/>
      <c r="R12" s="1306"/>
      <c r="S12" s="1308"/>
      <c r="T12" s="1308"/>
      <c r="U12" s="1308"/>
      <c r="V12" s="1308"/>
      <c r="W12" s="1308"/>
      <c r="X12" s="1573"/>
      <c r="Z12" s="1573"/>
      <c r="AA12" s="1573"/>
      <c r="AB12" s="1573"/>
      <c r="AC12" s="1573"/>
      <c r="AD12" s="1573"/>
      <c r="AE12" s="1573"/>
    </row>
    <row r="13" spans="1:42" ht="12.95" customHeight="1" x14ac:dyDescent="0.2">
      <c r="A13" s="1478"/>
      <c r="B13" s="1481"/>
      <c r="C13" s="634" t="s">
        <v>150</v>
      </c>
      <c r="D13" s="1502"/>
      <c r="E13" s="1852">
        <v>2548.3000000000002</v>
      </c>
      <c r="F13" s="1852"/>
      <c r="G13" s="1852">
        <v>2537.1999999999998</v>
      </c>
      <c r="H13" s="1852"/>
      <c r="I13" s="1852">
        <v>2530.1999999999998</v>
      </c>
      <c r="J13" s="1852"/>
      <c r="K13" s="1852">
        <v>2518.1999999999998</v>
      </c>
      <c r="L13" s="1852"/>
      <c r="M13" s="1853">
        <v>2508.3000000000002</v>
      </c>
      <c r="N13" s="1853"/>
      <c r="O13" s="1503"/>
      <c r="P13" s="1477"/>
      <c r="Q13" s="1501"/>
      <c r="R13" s="1306"/>
      <c r="S13" s="1308"/>
      <c r="T13" s="1308"/>
      <c r="U13" s="1308"/>
      <c r="V13" s="1308"/>
      <c r="W13" s="1308"/>
      <c r="X13" s="1573"/>
      <c r="Z13" s="1573"/>
      <c r="AA13" s="1573"/>
      <c r="AB13" s="1573"/>
      <c r="AC13" s="1573"/>
      <c r="AD13" s="1573"/>
      <c r="AE13" s="1573"/>
    </row>
    <row r="14" spans="1:42" ht="12.95" customHeight="1" x14ac:dyDescent="0.2">
      <c r="A14" s="1478"/>
      <c r="B14" s="1481"/>
      <c r="C14" s="634" t="s">
        <v>540</v>
      </c>
      <c r="D14" s="1502"/>
      <c r="E14" s="1852">
        <v>5174</v>
      </c>
      <c r="F14" s="1852"/>
      <c r="G14" s="1852">
        <v>5189.6000000000004</v>
      </c>
      <c r="H14" s="1852"/>
      <c r="I14" s="1852">
        <v>5208.3</v>
      </c>
      <c r="J14" s="1852"/>
      <c r="K14" s="1852">
        <v>5181.1000000000004</v>
      </c>
      <c r="L14" s="1852"/>
      <c r="M14" s="1853">
        <v>5194.8</v>
      </c>
      <c r="N14" s="1853"/>
      <c r="O14" s="1503"/>
      <c r="P14" s="1477"/>
      <c r="Q14" s="1501"/>
      <c r="R14" s="1306"/>
      <c r="S14" s="1308"/>
      <c r="T14" s="1308"/>
      <c r="U14" s="1308"/>
      <c r="V14" s="1308"/>
      <c r="W14" s="1308"/>
      <c r="X14" s="1573"/>
      <c r="Z14" s="1573"/>
      <c r="AA14" s="1573"/>
      <c r="AB14" s="1573"/>
      <c r="AC14" s="1573"/>
      <c r="AD14" s="1573"/>
      <c r="AE14" s="1573"/>
    </row>
    <row r="15" spans="1:42" s="1305" customFormat="1" ht="19.5" customHeight="1" x14ac:dyDescent="0.2">
      <c r="A15" s="1498"/>
      <c r="B15" s="1499"/>
      <c r="C15" s="1843" t="s">
        <v>164</v>
      </c>
      <c r="D15" s="1843"/>
      <c r="E15" s="1844">
        <v>4880.1000000000004</v>
      </c>
      <c r="F15" s="1844"/>
      <c r="G15" s="1844">
        <v>5061.8999999999996</v>
      </c>
      <c r="H15" s="1844"/>
      <c r="I15" s="1844">
        <v>5103.8</v>
      </c>
      <c r="J15" s="1844"/>
      <c r="K15" s="1844">
        <v>5041.7</v>
      </c>
      <c r="L15" s="1844"/>
      <c r="M15" s="1845">
        <v>5156.2</v>
      </c>
      <c r="N15" s="1845"/>
      <c r="O15" s="1505"/>
      <c r="P15" s="1500"/>
      <c r="Q15" s="1501"/>
      <c r="R15" s="1306"/>
      <c r="S15" s="1308"/>
      <c r="T15" s="1308"/>
      <c r="U15" s="1308"/>
      <c r="V15" s="1308"/>
      <c r="W15" s="1308"/>
      <c r="X15" s="2219"/>
      <c r="Y15" s="1307"/>
      <c r="Z15" s="2219"/>
      <c r="AA15" s="2219"/>
      <c r="AB15" s="2219"/>
      <c r="AC15" s="2219"/>
      <c r="AD15" s="2219"/>
      <c r="AE15" s="2219"/>
      <c r="AF15" s="2218"/>
      <c r="AG15" s="2218"/>
      <c r="AH15" s="2218"/>
      <c r="AI15" s="2218"/>
      <c r="AJ15" s="2218"/>
      <c r="AK15" s="2218"/>
      <c r="AL15" s="2218"/>
      <c r="AM15" s="2218"/>
      <c r="AN15" s="2218"/>
      <c r="AO15" s="2218"/>
      <c r="AP15" s="2218"/>
    </row>
    <row r="16" spans="1:42" ht="12.95" customHeight="1" x14ac:dyDescent="0.2">
      <c r="A16" s="1478"/>
      <c r="B16" s="1481"/>
      <c r="C16" s="634" t="s">
        <v>70</v>
      </c>
      <c r="D16" s="1502"/>
      <c r="E16" s="1852">
        <v>2457.6999999999998</v>
      </c>
      <c r="F16" s="1852"/>
      <c r="G16" s="1852">
        <v>2531</v>
      </c>
      <c r="H16" s="1852"/>
      <c r="I16" s="1852">
        <v>2555.4</v>
      </c>
      <c r="J16" s="1852"/>
      <c r="K16" s="1852">
        <v>2541.4</v>
      </c>
      <c r="L16" s="1852"/>
      <c r="M16" s="1853">
        <v>2586.1</v>
      </c>
      <c r="N16" s="1853"/>
      <c r="O16" s="1503"/>
      <c r="P16" s="1477"/>
      <c r="Q16" s="1501"/>
      <c r="R16" s="1573"/>
      <c r="S16" s="1573"/>
      <c r="T16" s="1573"/>
      <c r="U16" s="1573"/>
      <c r="V16" s="1573"/>
      <c r="W16" s="1573"/>
      <c r="X16" s="1573"/>
      <c r="Z16" s="1573"/>
      <c r="AA16" s="1573"/>
      <c r="AB16" s="1573"/>
      <c r="AC16" s="1573"/>
      <c r="AD16" s="1573"/>
      <c r="AE16" s="1573"/>
    </row>
    <row r="17" spans="1:42" ht="12.95" customHeight="1" x14ac:dyDescent="0.2">
      <c r="A17" s="1478"/>
      <c r="B17" s="1481"/>
      <c r="C17" s="634" t="s">
        <v>69</v>
      </c>
      <c r="D17" s="1502"/>
      <c r="E17" s="1852">
        <v>2422.3000000000002</v>
      </c>
      <c r="F17" s="1852"/>
      <c r="G17" s="1852">
        <v>2530.8000000000002</v>
      </c>
      <c r="H17" s="1852"/>
      <c r="I17" s="1852">
        <v>2548.3000000000002</v>
      </c>
      <c r="J17" s="1852"/>
      <c r="K17" s="1852">
        <v>2500.3000000000002</v>
      </c>
      <c r="L17" s="1852"/>
      <c r="M17" s="1853">
        <v>2570.1999999999998</v>
      </c>
      <c r="N17" s="1853"/>
      <c r="O17" s="1503"/>
      <c r="P17" s="1477"/>
      <c r="Q17" s="1501"/>
      <c r="R17" s="2217"/>
      <c r="S17" s="2218"/>
      <c r="T17" s="2218"/>
      <c r="U17" s="2218"/>
      <c r="V17" s="2218"/>
      <c r="W17" s="2218"/>
      <c r="Z17" s="1331"/>
      <c r="AA17" s="1306"/>
      <c r="AB17" s="1306"/>
      <c r="AC17" s="1306"/>
      <c r="AD17" s="1306"/>
      <c r="AE17" s="1306"/>
    </row>
    <row r="18" spans="1:42" ht="18.75" customHeight="1" x14ac:dyDescent="0.2">
      <c r="A18" s="1478"/>
      <c r="B18" s="1481"/>
      <c r="C18" s="634" t="s">
        <v>509</v>
      </c>
      <c r="D18" s="1502"/>
      <c r="E18" s="1852">
        <v>300</v>
      </c>
      <c r="F18" s="1852"/>
      <c r="G18" s="1852">
        <v>332.8</v>
      </c>
      <c r="H18" s="1852"/>
      <c r="I18" s="1852">
        <v>326.89999999999998</v>
      </c>
      <c r="J18" s="1852"/>
      <c r="K18" s="1852">
        <v>307.2</v>
      </c>
      <c r="L18" s="1852"/>
      <c r="M18" s="1853">
        <v>333.1</v>
      </c>
      <c r="N18" s="1853"/>
      <c r="O18" s="1503"/>
      <c r="P18" s="1477"/>
      <c r="Q18" s="1501"/>
      <c r="S18" s="1306"/>
      <c r="T18" s="1306"/>
      <c r="U18" s="1306"/>
      <c r="V18" s="1306"/>
      <c r="W18" s="1306"/>
      <c r="AA18" s="1306"/>
      <c r="AB18" s="1306"/>
      <c r="AC18" s="1306"/>
      <c r="AD18" s="1306"/>
      <c r="AE18" s="1306"/>
    </row>
    <row r="19" spans="1:42" ht="12.95" customHeight="1" x14ac:dyDescent="0.2">
      <c r="A19" s="1478"/>
      <c r="B19" s="1481"/>
      <c r="C19" s="634" t="s">
        <v>150</v>
      </c>
      <c r="D19" s="1502"/>
      <c r="E19" s="1852">
        <v>2243.6999999999998</v>
      </c>
      <c r="F19" s="1852"/>
      <c r="G19" s="1852">
        <v>2286.6</v>
      </c>
      <c r="H19" s="1852"/>
      <c r="I19" s="1852">
        <v>2311.1</v>
      </c>
      <c r="J19" s="1852"/>
      <c r="K19" s="1852">
        <v>2257.6</v>
      </c>
      <c r="L19" s="1852"/>
      <c r="M19" s="1853">
        <v>2276</v>
      </c>
      <c r="N19" s="1853"/>
      <c r="O19" s="1503"/>
      <c r="P19" s="1477"/>
      <c r="Q19" s="1501"/>
      <c r="R19" s="1306"/>
      <c r="S19" s="1308"/>
      <c r="T19" s="1308"/>
      <c r="U19" s="1308"/>
      <c r="V19" s="1308"/>
      <c r="W19" s="1308"/>
      <c r="Y19" s="1573"/>
      <c r="Z19" s="1306"/>
      <c r="AA19" s="1308"/>
      <c r="AB19" s="1308"/>
      <c r="AC19" s="1308"/>
      <c r="AD19" s="1308"/>
      <c r="AE19" s="1308"/>
    </row>
    <row r="20" spans="1:42" ht="12.95" customHeight="1" x14ac:dyDescent="0.2">
      <c r="A20" s="1478"/>
      <c r="B20" s="1481"/>
      <c r="C20" s="634" t="s">
        <v>540</v>
      </c>
      <c r="D20" s="1502"/>
      <c r="E20" s="1852">
        <v>2336.3000000000002</v>
      </c>
      <c r="F20" s="1852"/>
      <c r="G20" s="1852">
        <v>2442.5</v>
      </c>
      <c r="H20" s="1852"/>
      <c r="I20" s="1852">
        <v>2465.6999999999998</v>
      </c>
      <c r="J20" s="1852"/>
      <c r="K20" s="1852">
        <v>2476.9</v>
      </c>
      <c r="L20" s="1852"/>
      <c r="M20" s="1853">
        <v>2547.1</v>
      </c>
      <c r="N20" s="1853"/>
      <c r="O20" s="1503"/>
      <c r="P20" s="1477"/>
      <c r="Q20" s="1501"/>
      <c r="R20" s="1306"/>
      <c r="S20" s="1308"/>
      <c r="T20" s="1308"/>
      <c r="U20" s="1308"/>
      <c r="V20" s="1308"/>
      <c r="W20" s="1308"/>
      <c r="Y20" s="1573"/>
      <c r="Z20" s="1306"/>
      <c r="AA20" s="1308"/>
      <c r="AB20" s="1308"/>
      <c r="AC20" s="1308"/>
      <c r="AD20" s="1308"/>
      <c r="AE20" s="1308"/>
    </row>
    <row r="21" spans="1:42" s="1510" customFormat="1" ht="19.5" customHeight="1" x14ac:dyDescent="0.2">
      <c r="A21" s="1506"/>
      <c r="B21" s="1507"/>
      <c r="C21" s="1843" t="s">
        <v>574</v>
      </c>
      <c r="D21" s="1843"/>
      <c r="E21" s="1854">
        <v>56</v>
      </c>
      <c r="F21" s="1854"/>
      <c r="G21" s="1854">
        <v>58.2</v>
      </c>
      <c r="H21" s="1854"/>
      <c r="I21" s="1854">
        <v>58.5</v>
      </c>
      <c r="J21" s="1854"/>
      <c r="K21" s="1854">
        <v>58</v>
      </c>
      <c r="L21" s="1854"/>
      <c r="M21" s="1855">
        <v>59.3</v>
      </c>
      <c r="N21" s="1855"/>
      <c r="O21" s="1508"/>
      <c r="P21" s="1509"/>
      <c r="Q21" s="1501"/>
      <c r="R21" s="1306"/>
      <c r="S21" s="1308"/>
      <c r="T21" s="1308"/>
      <c r="U21" s="1308"/>
      <c r="V21" s="1308"/>
      <c r="W21" s="1308"/>
      <c r="X21" s="2220"/>
      <c r="Y21" s="2220"/>
      <c r="Z21" s="1306"/>
      <c r="AA21" s="1308"/>
      <c r="AB21" s="1308"/>
      <c r="AC21" s="1308"/>
      <c r="AD21" s="1308"/>
      <c r="AE21" s="1308"/>
      <c r="AF21" s="2221"/>
      <c r="AG21" s="2221"/>
      <c r="AH21" s="2221"/>
      <c r="AI21" s="2221"/>
      <c r="AJ21" s="2221"/>
      <c r="AK21" s="2221"/>
      <c r="AL21" s="2221"/>
      <c r="AM21" s="2221"/>
      <c r="AN21" s="2221"/>
      <c r="AO21" s="2221"/>
      <c r="AP21" s="2221"/>
    </row>
    <row r="22" spans="1:42" ht="12.95" customHeight="1" x14ac:dyDescent="0.2">
      <c r="A22" s="1478"/>
      <c r="B22" s="1481"/>
      <c r="C22" s="634" t="s">
        <v>70</v>
      </c>
      <c r="D22" s="1502"/>
      <c r="E22" s="1852">
        <v>60.6</v>
      </c>
      <c r="F22" s="1852"/>
      <c r="G22" s="1852">
        <v>62.4</v>
      </c>
      <c r="H22" s="1852"/>
      <c r="I22" s="1852">
        <v>62.9</v>
      </c>
      <c r="J22" s="1852"/>
      <c r="K22" s="1852">
        <v>62.5</v>
      </c>
      <c r="L22" s="1852"/>
      <c r="M22" s="1853">
        <v>63.6</v>
      </c>
      <c r="N22" s="1853"/>
      <c r="O22" s="1503"/>
      <c r="P22" s="1477"/>
      <c r="Q22" s="1501"/>
      <c r="R22" s="1306"/>
      <c r="S22" s="1308"/>
      <c r="T22" s="1308"/>
      <c r="U22" s="1308"/>
      <c r="V22" s="1308"/>
      <c r="W22" s="1308"/>
      <c r="X22" s="1573"/>
      <c r="Y22" s="1573"/>
      <c r="Z22" s="1306"/>
      <c r="AA22" s="1308"/>
      <c r="AB22" s="1308"/>
      <c r="AC22" s="1308"/>
      <c r="AD22" s="1308"/>
      <c r="AE22" s="1308"/>
    </row>
    <row r="23" spans="1:42" ht="12.95" customHeight="1" x14ac:dyDescent="0.2">
      <c r="A23" s="1478"/>
      <c r="B23" s="1481"/>
      <c r="C23" s="634" t="s">
        <v>69</v>
      </c>
      <c r="D23" s="1502"/>
      <c r="E23" s="1852">
        <v>52.1</v>
      </c>
      <c r="F23" s="1852"/>
      <c r="G23" s="1852">
        <v>54.4</v>
      </c>
      <c r="H23" s="1852"/>
      <c r="I23" s="1852">
        <v>54.7</v>
      </c>
      <c r="J23" s="1852"/>
      <c r="K23" s="1852">
        <v>54.1</v>
      </c>
      <c r="L23" s="1852"/>
      <c r="M23" s="1853">
        <v>55.5</v>
      </c>
      <c r="N23" s="1853"/>
      <c r="O23" s="1503"/>
      <c r="P23" s="1477"/>
      <c r="Q23" s="1501"/>
      <c r="R23" s="1306"/>
      <c r="S23" s="1308"/>
      <c r="T23" s="1308"/>
      <c r="U23" s="1308"/>
      <c r="V23" s="1308"/>
      <c r="W23" s="1308"/>
      <c r="Z23" s="1306"/>
      <c r="AA23" s="1308"/>
      <c r="AB23" s="1308"/>
      <c r="AC23" s="1308"/>
      <c r="AD23" s="1308"/>
      <c r="AE23" s="1308"/>
    </row>
    <row r="24" spans="1:42" ht="18.75" customHeight="1" x14ac:dyDescent="0.2">
      <c r="A24" s="1478"/>
      <c r="B24" s="1481"/>
      <c r="C24" s="634" t="s">
        <v>510</v>
      </c>
      <c r="D24" s="1502"/>
      <c r="E24" s="1852">
        <v>72.7</v>
      </c>
      <c r="F24" s="1852"/>
      <c r="G24" s="1852">
        <v>75.7</v>
      </c>
      <c r="H24" s="1852"/>
      <c r="I24" s="1852">
        <v>76</v>
      </c>
      <c r="J24" s="1852"/>
      <c r="K24" s="1852">
        <v>75</v>
      </c>
      <c r="L24" s="1852"/>
      <c r="M24" s="1853">
        <v>76.5</v>
      </c>
      <c r="N24" s="1853"/>
      <c r="O24" s="1503"/>
      <c r="P24" s="1477"/>
      <c r="Q24" s="1501"/>
      <c r="R24" s="1306"/>
      <c r="S24" s="1308"/>
      <c r="T24" s="1308"/>
      <c r="U24" s="1308"/>
      <c r="V24" s="1308"/>
      <c r="W24" s="1308"/>
      <c r="Z24" s="1573"/>
      <c r="AA24" s="1573"/>
      <c r="AB24" s="1573"/>
      <c r="AC24" s="1573"/>
      <c r="AD24" s="1573"/>
      <c r="AE24" s="1573"/>
    </row>
    <row r="25" spans="1:42" ht="12.95" customHeight="1" x14ac:dyDescent="0.2">
      <c r="A25" s="1478"/>
      <c r="B25" s="1481"/>
      <c r="C25" s="634" t="s">
        <v>509</v>
      </c>
      <c r="D25" s="1502"/>
      <c r="E25" s="1852">
        <v>30.5</v>
      </c>
      <c r="F25" s="1852"/>
      <c r="G25" s="1852">
        <v>34</v>
      </c>
      <c r="H25" s="1852"/>
      <c r="I25" s="1852">
        <v>33.200000000000003</v>
      </c>
      <c r="J25" s="1852"/>
      <c r="K25" s="1852">
        <v>31</v>
      </c>
      <c r="L25" s="1852"/>
      <c r="M25" s="1853">
        <v>33.6</v>
      </c>
      <c r="N25" s="1853"/>
      <c r="O25" s="1503"/>
      <c r="P25" s="1477"/>
      <c r="Q25" s="1501"/>
      <c r="R25" s="1573"/>
      <c r="S25" s="1573"/>
      <c r="T25" s="1573"/>
      <c r="U25" s="1573"/>
      <c r="V25" s="1573"/>
      <c r="W25" s="1573"/>
      <c r="X25" s="1573"/>
      <c r="Y25" s="1573"/>
      <c r="Z25" s="2222"/>
      <c r="AA25" s="2222"/>
      <c r="AB25" s="2222"/>
      <c r="AC25" s="2222"/>
      <c r="AD25" s="2222"/>
      <c r="AE25" s="2222"/>
    </row>
    <row r="26" spans="1:42" ht="12.95" customHeight="1" x14ac:dyDescent="0.2">
      <c r="A26" s="1478"/>
      <c r="B26" s="1481"/>
      <c r="C26" s="634" t="s">
        <v>150</v>
      </c>
      <c r="D26" s="1473"/>
      <c r="E26" s="1856">
        <v>88</v>
      </c>
      <c r="F26" s="1856"/>
      <c r="G26" s="1856">
        <v>90.1</v>
      </c>
      <c r="H26" s="1856"/>
      <c r="I26" s="1856">
        <v>91.3</v>
      </c>
      <c r="J26" s="1856"/>
      <c r="K26" s="1852">
        <v>89.7</v>
      </c>
      <c r="L26" s="1852"/>
      <c r="M26" s="1857">
        <v>90.7</v>
      </c>
      <c r="N26" s="1857"/>
      <c r="O26" s="1503"/>
      <c r="P26" s="1477"/>
      <c r="Q26" s="1501"/>
      <c r="R26" s="1573"/>
      <c r="S26" s="1573"/>
      <c r="T26" s="1573"/>
      <c r="U26" s="1573"/>
      <c r="V26" s="1573"/>
      <c r="W26" s="1573"/>
      <c r="X26" s="1573"/>
      <c r="Y26" s="1573"/>
      <c r="Z26" s="1573"/>
      <c r="AA26" s="1573"/>
      <c r="AB26" s="1573"/>
      <c r="AC26" s="1573"/>
      <c r="AD26" s="1573"/>
      <c r="AE26" s="1573"/>
    </row>
    <row r="27" spans="1:42" ht="12.95" customHeight="1" x14ac:dyDescent="0.2">
      <c r="A27" s="1478"/>
      <c r="B27" s="1481"/>
      <c r="C27" s="634" t="s">
        <v>540</v>
      </c>
      <c r="D27" s="1473"/>
      <c r="E27" s="1856">
        <v>45.2</v>
      </c>
      <c r="F27" s="1856"/>
      <c r="G27" s="1856">
        <v>47.1</v>
      </c>
      <c r="H27" s="1856"/>
      <c r="I27" s="1856">
        <v>47.3</v>
      </c>
      <c r="J27" s="1856"/>
      <c r="K27" s="1852">
        <v>47.8</v>
      </c>
      <c r="L27" s="1852"/>
      <c r="M27" s="1857">
        <v>49</v>
      </c>
      <c r="N27" s="1857"/>
      <c r="O27" s="1503"/>
      <c r="P27" s="1477"/>
      <c r="Q27" s="1501"/>
      <c r="R27" s="2223"/>
    </row>
    <row r="28" spans="1:42" ht="13.5" customHeight="1" x14ac:dyDescent="0.2">
      <c r="A28" s="1478"/>
      <c r="B28" s="1481"/>
      <c r="C28" s="635" t="s">
        <v>575</v>
      </c>
      <c r="D28" s="1511"/>
      <c r="E28" s="636"/>
      <c r="F28" s="636"/>
      <c r="G28" s="636"/>
      <c r="H28" s="636"/>
      <c r="I28" s="636"/>
      <c r="J28" s="636"/>
      <c r="K28" s="636"/>
      <c r="L28" s="636"/>
      <c r="M28" s="636"/>
      <c r="N28" s="636"/>
      <c r="O28" s="1503"/>
      <c r="P28" s="1477"/>
    </row>
    <row r="29" spans="1:42" ht="12.75" customHeight="1" thickBot="1" x14ac:dyDescent="0.25">
      <c r="A29" s="1478"/>
      <c r="B29" s="1481"/>
      <c r="C29" s="1309"/>
      <c r="D29" s="1503"/>
      <c r="E29" s="1503"/>
      <c r="F29" s="1503"/>
      <c r="G29" s="1503"/>
      <c r="H29" s="1503"/>
      <c r="I29" s="1503"/>
      <c r="J29" s="1503"/>
      <c r="K29" s="1503"/>
      <c r="L29" s="1503"/>
      <c r="M29" s="1847"/>
      <c r="N29" s="1847"/>
      <c r="O29" s="1503"/>
      <c r="P29" s="1477"/>
      <c r="T29" s="1310"/>
      <c r="U29" s="1310"/>
      <c r="V29" s="1310"/>
      <c r="W29" s="1310"/>
      <c r="X29" s="1310"/>
    </row>
    <row r="30" spans="1:42" s="1304" customFormat="1" ht="13.5" customHeight="1" thickBot="1" x14ac:dyDescent="0.25">
      <c r="A30" s="1485"/>
      <c r="B30" s="1486"/>
      <c r="C30" s="1487" t="s">
        <v>576</v>
      </c>
      <c r="D30" s="1488"/>
      <c r="E30" s="1488"/>
      <c r="F30" s="1488"/>
      <c r="G30" s="1488"/>
      <c r="H30" s="1488"/>
      <c r="I30" s="1488"/>
      <c r="J30" s="1488"/>
      <c r="K30" s="1488"/>
      <c r="L30" s="1488"/>
      <c r="M30" s="1488"/>
      <c r="N30" s="1489"/>
      <c r="O30" s="1503"/>
      <c r="P30" s="1490"/>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552"/>
      <c r="AM30" s="1552"/>
      <c r="AN30" s="1552"/>
      <c r="AO30" s="1552"/>
      <c r="AP30" s="1552"/>
    </row>
    <row r="31" spans="1:42" ht="3.75" customHeight="1" x14ac:dyDescent="0.2">
      <c r="A31" s="1478"/>
      <c r="B31" s="1481"/>
      <c r="C31" s="1861" t="s">
        <v>151</v>
      </c>
      <c r="D31" s="1862"/>
      <c r="E31" s="1512"/>
      <c r="F31" s="1512"/>
      <c r="G31" s="1512"/>
      <c r="H31" s="1512"/>
      <c r="I31" s="1512"/>
      <c r="J31" s="1512"/>
      <c r="K31" s="1473"/>
      <c r="L31" s="1492"/>
      <c r="M31" s="1492"/>
      <c r="N31" s="1492"/>
      <c r="O31" s="1503"/>
      <c r="P31" s="1477"/>
    </row>
    <row r="32" spans="1:42" ht="13.5" customHeight="1" x14ac:dyDescent="0.2">
      <c r="A32" s="1478"/>
      <c r="B32" s="1491"/>
      <c r="C32" s="1862"/>
      <c r="D32" s="1862"/>
      <c r="E32" s="1493" t="s">
        <v>33</v>
      </c>
      <c r="F32" s="1493" t="s">
        <v>33</v>
      </c>
      <c r="G32" s="1493">
        <v>2020</v>
      </c>
      <c r="H32" s="1493" t="s">
        <v>33</v>
      </c>
      <c r="I32" s="1493"/>
      <c r="J32" s="1493" t="s">
        <v>33</v>
      </c>
      <c r="K32" s="1494" t="s">
        <v>33</v>
      </c>
      <c r="L32" s="1493">
        <v>2021</v>
      </c>
      <c r="M32" s="1495" t="s">
        <v>33</v>
      </c>
      <c r="N32" s="1496"/>
      <c r="O32" s="1473"/>
      <c r="P32" s="1477"/>
      <c r="R32" s="2217"/>
      <c r="S32" s="1306"/>
    </row>
    <row r="33" spans="1:42" ht="12.75" customHeight="1" x14ac:dyDescent="0.2">
      <c r="A33" s="1478"/>
      <c r="B33" s="1481"/>
      <c r="C33" s="1497"/>
      <c r="D33" s="1497"/>
      <c r="E33" s="1850" t="str">
        <f>+E7</f>
        <v>2.º trimestre</v>
      </c>
      <c r="F33" s="1850"/>
      <c r="G33" s="1850" t="str">
        <f>+G7</f>
        <v>3.º trimestre</v>
      </c>
      <c r="H33" s="1850"/>
      <c r="I33" s="1850" t="str">
        <f>+I7</f>
        <v>4.º trimestre</v>
      </c>
      <c r="J33" s="1850"/>
      <c r="K33" s="1850" t="str">
        <f>+K7</f>
        <v>1.º trimestre</v>
      </c>
      <c r="L33" s="1850"/>
      <c r="M33" s="1850" t="str">
        <f>+M7</f>
        <v>2.º trimestre</v>
      </c>
      <c r="N33" s="1850"/>
      <c r="O33" s="1513"/>
      <c r="P33" s="1477"/>
    </row>
    <row r="34" spans="1:42" ht="12.75" customHeight="1" x14ac:dyDescent="0.2">
      <c r="A34" s="1478"/>
      <c r="B34" s="1481"/>
      <c r="C34" s="1497"/>
      <c r="D34" s="1497"/>
      <c r="E34" s="646" t="s">
        <v>152</v>
      </c>
      <c r="F34" s="646" t="s">
        <v>102</v>
      </c>
      <c r="G34" s="646" t="s">
        <v>152</v>
      </c>
      <c r="H34" s="646" t="s">
        <v>102</v>
      </c>
      <c r="I34" s="1028" t="s">
        <v>152</v>
      </c>
      <c r="J34" s="1028" t="s">
        <v>102</v>
      </c>
      <c r="K34" s="1028" t="s">
        <v>152</v>
      </c>
      <c r="L34" s="1028" t="s">
        <v>102</v>
      </c>
      <c r="M34" s="1028" t="s">
        <v>152</v>
      </c>
      <c r="N34" s="1028" t="s">
        <v>102</v>
      </c>
      <c r="O34" s="1513"/>
      <c r="P34" s="1477"/>
      <c r="S34" s="1306"/>
      <c r="T34" s="1306"/>
      <c r="U34" s="1306"/>
      <c r="V34" s="1306"/>
      <c r="W34" s="1306"/>
    </row>
    <row r="35" spans="1:42" ht="18" customHeight="1" x14ac:dyDescent="0.2">
      <c r="A35" s="1478"/>
      <c r="B35" s="1481"/>
      <c r="C35" s="1843" t="s">
        <v>2</v>
      </c>
      <c r="D35" s="1843"/>
      <c r="E35" s="1514">
        <v>8707.2000000000007</v>
      </c>
      <c r="F35" s="1514">
        <v>100</v>
      </c>
      <c r="G35" s="1514">
        <v>8704.2999999999993</v>
      </c>
      <c r="H35" s="1514">
        <v>100</v>
      </c>
      <c r="I35" s="1514">
        <v>8723.1</v>
      </c>
      <c r="J35" s="1514">
        <v>100</v>
      </c>
      <c r="K35" s="1514">
        <v>8691.1</v>
      </c>
      <c r="L35" s="1514">
        <v>100</v>
      </c>
      <c r="M35" s="1514">
        <v>8695.6</v>
      </c>
      <c r="N35" s="1515">
        <v>100</v>
      </c>
      <c r="O35" s="1513"/>
      <c r="P35" s="1477"/>
      <c r="R35" s="1306"/>
      <c r="S35" s="1308"/>
      <c r="T35" s="1308"/>
      <c r="U35" s="1308"/>
      <c r="V35" s="1308"/>
      <c r="W35" s="1308"/>
      <c r="X35" s="2218"/>
    </row>
    <row r="36" spans="1:42" ht="12.95" customHeight="1" x14ac:dyDescent="0.2">
      <c r="A36" s="1478"/>
      <c r="B36" s="1481"/>
      <c r="C36" s="1516"/>
      <c r="D36" s="1517" t="s">
        <v>70</v>
      </c>
      <c r="E36" s="1518">
        <v>4058.1</v>
      </c>
      <c r="F36" s="1518">
        <v>46.606256890848947</v>
      </c>
      <c r="G36" s="1518">
        <v>4055.8</v>
      </c>
      <c r="H36" s="1518">
        <v>46.595360913571461</v>
      </c>
      <c r="I36" s="1518">
        <v>4062.1</v>
      </c>
      <c r="J36" s="1518">
        <v>46.567160757070305</v>
      </c>
      <c r="K36" s="1518">
        <v>4065.6</v>
      </c>
      <c r="L36" s="1518">
        <v>46.77888874825971</v>
      </c>
      <c r="M36" s="1519">
        <v>4068.7</v>
      </c>
      <c r="N36" s="1519">
        <v>46.790330741984448</v>
      </c>
      <c r="O36" s="1513"/>
      <c r="P36" s="1477"/>
      <c r="R36" s="1306"/>
      <c r="S36" s="1308"/>
      <c r="T36" s="1308"/>
      <c r="U36" s="1308"/>
      <c r="V36" s="1308"/>
      <c r="W36" s="1308"/>
    </row>
    <row r="37" spans="1:42" ht="12.95" customHeight="1" x14ac:dyDescent="0.2">
      <c r="A37" s="1478"/>
      <c r="B37" s="1481"/>
      <c r="C37" s="637"/>
      <c r="D37" s="1517" t="s">
        <v>69</v>
      </c>
      <c r="E37" s="1518">
        <v>4649.1000000000004</v>
      </c>
      <c r="F37" s="1518">
        <v>53.393743109151046</v>
      </c>
      <c r="G37" s="1518">
        <v>4648.5</v>
      </c>
      <c r="H37" s="1518">
        <v>53.404639086428553</v>
      </c>
      <c r="I37" s="1518">
        <v>4660.8999999999996</v>
      </c>
      <c r="J37" s="1518">
        <v>53.43169286148273</v>
      </c>
      <c r="K37" s="1518">
        <v>4625.5</v>
      </c>
      <c r="L37" s="1518">
        <v>53.221111251740282</v>
      </c>
      <c r="M37" s="1519">
        <v>4626.8999999999996</v>
      </c>
      <c r="N37" s="1519">
        <v>53.209669258015545</v>
      </c>
      <c r="O37" s="1513"/>
      <c r="P37" s="1477"/>
      <c r="R37" s="1306"/>
      <c r="S37" s="1308"/>
      <c r="T37" s="1308"/>
      <c r="U37" s="1308"/>
      <c r="V37" s="1308"/>
      <c r="W37" s="1308"/>
      <c r="X37" s="1306"/>
    </row>
    <row r="38" spans="1:42" s="706" customFormat="1" ht="18" customHeight="1" x14ac:dyDescent="0.2">
      <c r="A38" s="1520"/>
      <c r="B38" s="1521"/>
      <c r="C38" s="640" t="s">
        <v>577</v>
      </c>
      <c r="D38" s="637"/>
      <c r="E38" s="1522">
        <v>435.7</v>
      </c>
      <c r="F38" s="1522">
        <v>5.0039048144064679</v>
      </c>
      <c r="G38" s="1522">
        <v>441.6</v>
      </c>
      <c r="H38" s="1522">
        <v>5.0733545489011185</v>
      </c>
      <c r="I38" s="1522">
        <v>408.1</v>
      </c>
      <c r="J38" s="1522">
        <v>4.6783826850546255</v>
      </c>
      <c r="K38" s="1522">
        <v>343.5</v>
      </c>
      <c r="L38" s="1522">
        <v>3.9523190390169249</v>
      </c>
      <c r="M38" s="1522">
        <v>340.7</v>
      </c>
      <c r="N38" s="1522">
        <v>3.9180735084410498</v>
      </c>
      <c r="O38" s="1513"/>
      <c r="P38" s="717"/>
      <c r="R38" s="1306"/>
      <c r="S38" s="1306"/>
      <c r="T38" s="1308"/>
      <c r="U38" s="1308"/>
      <c r="V38" s="1308"/>
      <c r="W38" s="1308"/>
      <c r="X38" s="1308"/>
      <c r="Y38" s="1306"/>
      <c r="Z38" s="1306"/>
      <c r="AA38" s="1306"/>
      <c r="AB38" s="1306"/>
      <c r="AC38" s="1306"/>
      <c r="AD38" s="1306"/>
      <c r="AE38" s="1306"/>
      <c r="AF38" s="1306"/>
      <c r="AG38" s="1306"/>
      <c r="AH38" s="1306"/>
      <c r="AI38" s="1306"/>
      <c r="AJ38" s="1306"/>
      <c r="AK38" s="1306"/>
      <c r="AL38" s="1306"/>
      <c r="AM38" s="1306"/>
      <c r="AN38" s="1306"/>
      <c r="AO38" s="1306"/>
      <c r="AP38" s="1306"/>
    </row>
    <row r="39" spans="1:42" s="1528" customFormat="1" ht="12.95" customHeight="1" x14ac:dyDescent="0.2">
      <c r="A39" s="1523"/>
      <c r="B39" s="1524"/>
      <c r="C39" s="1525"/>
      <c r="D39" s="638" t="s">
        <v>70</v>
      </c>
      <c r="E39" s="1526">
        <v>114.3</v>
      </c>
      <c r="F39" s="1526">
        <v>26.233647004819833</v>
      </c>
      <c r="G39" s="1526">
        <v>111.6</v>
      </c>
      <c r="H39" s="1526">
        <v>25.271739130434778</v>
      </c>
      <c r="I39" s="1526">
        <v>104.4</v>
      </c>
      <c r="J39" s="1526">
        <v>25.581965204606718</v>
      </c>
      <c r="K39" s="1526">
        <v>91.1</v>
      </c>
      <c r="L39" s="1526">
        <v>26.521106259097522</v>
      </c>
      <c r="M39" s="1526">
        <v>97.6</v>
      </c>
      <c r="N39" s="1526">
        <v>28.646903434106253</v>
      </c>
      <c r="O39" s="1503"/>
      <c r="P39" s="1527"/>
      <c r="R39" s="1529"/>
      <c r="S39" s="1306"/>
      <c r="T39" s="1308"/>
      <c r="U39" s="1308"/>
      <c r="V39" s="1308"/>
      <c r="W39" s="1308"/>
      <c r="X39" s="1308"/>
      <c r="Y39" s="1529"/>
      <c r="Z39" s="1529"/>
      <c r="AA39" s="1529"/>
      <c r="AB39" s="1529"/>
      <c r="AC39" s="1529"/>
      <c r="AD39" s="1529"/>
      <c r="AE39" s="1529"/>
      <c r="AF39" s="1529"/>
      <c r="AG39" s="1529"/>
      <c r="AH39" s="1529"/>
      <c r="AI39" s="1529"/>
      <c r="AJ39" s="1529"/>
      <c r="AK39" s="1529"/>
      <c r="AL39" s="1529"/>
      <c r="AM39" s="1529"/>
      <c r="AN39" s="1529"/>
      <c r="AO39" s="1529"/>
      <c r="AP39" s="1529"/>
    </row>
    <row r="40" spans="1:42" s="1528" customFormat="1" ht="12.95" customHeight="1" x14ac:dyDescent="0.2">
      <c r="A40" s="1523"/>
      <c r="B40" s="1524"/>
      <c r="C40" s="1525"/>
      <c r="D40" s="638" t="s">
        <v>69</v>
      </c>
      <c r="E40" s="1526">
        <v>321.39999999999998</v>
      </c>
      <c r="F40" s="1526">
        <v>73.766352995180156</v>
      </c>
      <c r="G40" s="1526">
        <v>330.1</v>
      </c>
      <c r="H40" s="1526">
        <v>74.750905797101453</v>
      </c>
      <c r="I40" s="1526">
        <v>303.8</v>
      </c>
      <c r="J40" s="1526">
        <v>74.442538593481984</v>
      </c>
      <c r="K40" s="1526">
        <v>252.4</v>
      </c>
      <c r="L40" s="1526">
        <v>73.478893740902478</v>
      </c>
      <c r="M40" s="1526">
        <v>243.1</v>
      </c>
      <c r="N40" s="1526">
        <v>71.35309656589375</v>
      </c>
      <c r="O40" s="1503"/>
      <c r="P40" s="1527"/>
      <c r="R40" s="1306"/>
      <c r="S40" s="1530"/>
      <c r="T40" s="1530"/>
      <c r="U40" s="1530"/>
      <c r="V40" s="1530"/>
      <c r="W40" s="1530"/>
      <c r="X40" s="1308"/>
      <c r="Y40" s="1529"/>
      <c r="Z40" s="1529"/>
      <c r="AA40" s="1529"/>
      <c r="AB40" s="1529"/>
      <c r="AC40" s="1529"/>
      <c r="AD40" s="1529"/>
      <c r="AE40" s="1529"/>
      <c r="AF40" s="1529"/>
      <c r="AG40" s="1529"/>
      <c r="AH40" s="1529"/>
      <c r="AI40" s="1529"/>
      <c r="AJ40" s="1529"/>
      <c r="AK40" s="1529"/>
      <c r="AL40" s="1529"/>
      <c r="AM40" s="1529"/>
      <c r="AN40" s="1529"/>
      <c r="AO40" s="1529"/>
      <c r="AP40" s="1529"/>
    </row>
    <row r="41" spans="1:42" s="706" customFormat="1" ht="18" customHeight="1" x14ac:dyDescent="0.2">
      <c r="A41" s="1520"/>
      <c r="B41" s="1521"/>
      <c r="C41" s="640" t="s">
        <v>578</v>
      </c>
      <c r="D41" s="637"/>
      <c r="E41" s="1522">
        <v>1746.8</v>
      </c>
      <c r="F41" s="1522">
        <v>20.061558250643145</v>
      </c>
      <c r="G41" s="1522">
        <v>1714.2</v>
      </c>
      <c r="H41" s="1522">
        <v>19.693714600829477</v>
      </c>
      <c r="I41" s="1522">
        <v>1690.9</v>
      </c>
      <c r="J41" s="1522">
        <v>19.384163886691656</v>
      </c>
      <c r="K41" s="1522">
        <v>1707.9</v>
      </c>
      <c r="L41" s="1522">
        <v>19.651137370413412</v>
      </c>
      <c r="M41" s="1522">
        <v>1690.7</v>
      </c>
      <c r="N41" s="1522">
        <v>19.443166658999953</v>
      </c>
      <c r="O41" s="1513"/>
      <c r="P41" s="717"/>
      <c r="R41" s="1306"/>
      <c r="S41" s="1530"/>
      <c r="T41" s="1530"/>
      <c r="U41" s="1530"/>
      <c r="V41" s="1530"/>
      <c r="W41" s="1530"/>
      <c r="X41" s="1310"/>
      <c r="Y41" s="1306"/>
      <c r="Z41" s="1306"/>
      <c r="AA41" s="1306"/>
      <c r="AB41" s="1306"/>
      <c r="AC41" s="1306"/>
      <c r="AD41" s="1306"/>
      <c r="AE41" s="1306"/>
      <c r="AF41" s="1306"/>
      <c r="AG41" s="1306"/>
      <c r="AH41" s="1306"/>
      <c r="AI41" s="1306"/>
      <c r="AJ41" s="1306"/>
      <c r="AK41" s="1306"/>
      <c r="AL41" s="1306"/>
      <c r="AM41" s="1306"/>
      <c r="AN41" s="1306"/>
      <c r="AO41" s="1306"/>
      <c r="AP41" s="1306"/>
    </row>
    <row r="42" spans="1:42" s="1528" customFormat="1" ht="12.95" customHeight="1" x14ac:dyDescent="0.2">
      <c r="A42" s="1523"/>
      <c r="B42" s="1524"/>
      <c r="C42" s="1525"/>
      <c r="D42" s="638" t="s">
        <v>70</v>
      </c>
      <c r="E42" s="1526">
        <v>794.5</v>
      </c>
      <c r="F42" s="1526">
        <v>45.48316922372338</v>
      </c>
      <c r="G42" s="1526">
        <v>776.5</v>
      </c>
      <c r="H42" s="1526">
        <v>45.298098238245245</v>
      </c>
      <c r="I42" s="1526">
        <v>772.7</v>
      </c>
      <c r="J42" s="1526">
        <v>45.697557513750077</v>
      </c>
      <c r="K42" s="1526">
        <v>760</v>
      </c>
      <c r="L42" s="1526">
        <v>44.499092452719715</v>
      </c>
      <c r="M42" s="1526">
        <v>739.4</v>
      </c>
      <c r="N42" s="1526">
        <v>43.733364878452704</v>
      </c>
      <c r="O42" s="1503"/>
      <c r="P42" s="1527"/>
      <c r="R42" s="1306"/>
      <c r="S42" s="1530"/>
      <c r="T42" s="1530"/>
      <c r="U42" s="1530"/>
      <c r="V42" s="1530"/>
      <c r="W42" s="1530"/>
      <c r="X42" s="1531"/>
      <c r="Y42" s="1529"/>
      <c r="Z42" s="1529"/>
      <c r="AA42" s="1529"/>
      <c r="AB42" s="1529"/>
      <c r="AC42" s="1529"/>
      <c r="AD42" s="1529"/>
      <c r="AE42" s="1529"/>
      <c r="AF42" s="1529"/>
      <c r="AG42" s="1529"/>
      <c r="AH42" s="1529"/>
      <c r="AI42" s="1529"/>
      <c r="AJ42" s="1529"/>
      <c r="AK42" s="1529"/>
      <c r="AL42" s="1529"/>
      <c r="AM42" s="1529"/>
      <c r="AN42" s="1529"/>
      <c r="AO42" s="1529"/>
      <c r="AP42" s="1529"/>
    </row>
    <row r="43" spans="1:42" s="1528" customFormat="1" ht="12.95" customHeight="1" x14ac:dyDescent="0.2">
      <c r="A43" s="1523"/>
      <c r="B43" s="1524"/>
      <c r="C43" s="1525"/>
      <c r="D43" s="638" t="s">
        <v>69</v>
      </c>
      <c r="E43" s="1526">
        <v>952.3</v>
      </c>
      <c r="F43" s="1526">
        <v>54.516830776276613</v>
      </c>
      <c r="G43" s="1526">
        <v>937.6</v>
      </c>
      <c r="H43" s="1526">
        <v>54.696068136740173</v>
      </c>
      <c r="I43" s="1526">
        <v>918.2</v>
      </c>
      <c r="J43" s="1526">
        <v>54.302442486249923</v>
      </c>
      <c r="K43" s="1526">
        <v>947.9</v>
      </c>
      <c r="L43" s="1526">
        <v>55.500907547280278</v>
      </c>
      <c r="M43" s="1526">
        <v>951.3</v>
      </c>
      <c r="N43" s="1526">
        <v>56.266635121547282</v>
      </c>
      <c r="O43" s="1503"/>
      <c r="P43" s="1527"/>
      <c r="R43" s="1532"/>
      <c r="S43" s="1532"/>
      <c r="T43" s="1532"/>
      <c r="U43" s="1532"/>
      <c r="V43" s="1532"/>
      <c r="W43" s="1532"/>
      <c r="X43" s="1533"/>
      <c r="Y43" s="1529"/>
      <c r="Z43" s="1529"/>
      <c r="AA43" s="1529"/>
      <c r="AB43" s="1529"/>
      <c r="AC43" s="1529"/>
      <c r="AD43" s="1529"/>
      <c r="AE43" s="1529"/>
      <c r="AF43" s="1529"/>
      <c r="AG43" s="1529"/>
      <c r="AH43" s="1529"/>
      <c r="AI43" s="1529"/>
      <c r="AJ43" s="1529"/>
      <c r="AK43" s="1529"/>
      <c r="AL43" s="1529"/>
      <c r="AM43" s="1529"/>
      <c r="AN43" s="1529"/>
      <c r="AO43" s="1529"/>
      <c r="AP43" s="1529"/>
    </row>
    <row r="44" spans="1:42" s="706" customFormat="1" ht="18" customHeight="1" x14ac:dyDescent="0.2">
      <c r="A44" s="1520"/>
      <c r="B44" s="1521"/>
      <c r="C44" s="640" t="s">
        <v>579</v>
      </c>
      <c r="D44" s="637"/>
      <c r="E44" s="1522">
        <v>857.3</v>
      </c>
      <c r="F44" s="1522">
        <v>9.8458746784270481</v>
      </c>
      <c r="G44" s="1522">
        <v>825.2</v>
      </c>
      <c r="H44" s="1522">
        <v>9.4803717702744628</v>
      </c>
      <c r="I44" s="1522">
        <v>825.5</v>
      </c>
      <c r="J44" s="1522">
        <v>9.463378844676777</v>
      </c>
      <c r="K44" s="1522">
        <v>810.9</v>
      </c>
      <c r="L44" s="1522">
        <v>9.3302343776967245</v>
      </c>
      <c r="M44" s="1522">
        <v>814.1</v>
      </c>
      <c r="N44" s="1522">
        <v>9.3622061732370394</v>
      </c>
      <c r="O44" s="1513"/>
      <c r="P44" s="717"/>
      <c r="R44" s="1306"/>
      <c r="S44" s="1530"/>
      <c r="T44" s="1530"/>
      <c r="U44" s="1530"/>
      <c r="V44" s="1530"/>
      <c r="W44" s="1530"/>
      <c r="X44" s="1306"/>
      <c r="Y44" s="1306"/>
      <c r="Z44" s="1306"/>
      <c r="AA44" s="1306"/>
      <c r="AB44" s="1306"/>
      <c r="AC44" s="1306"/>
      <c r="AD44" s="1306"/>
      <c r="AE44" s="1306"/>
      <c r="AF44" s="1306"/>
      <c r="AG44" s="1306"/>
      <c r="AH44" s="1306"/>
      <c r="AI44" s="1306"/>
      <c r="AJ44" s="1306"/>
      <c r="AK44" s="1306"/>
      <c r="AL44" s="1306"/>
      <c r="AM44" s="1306"/>
      <c r="AN44" s="1306"/>
      <c r="AO44" s="1306"/>
      <c r="AP44" s="1306"/>
    </row>
    <row r="45" spans="1:42" s="1528" customFormat="1" ht="12.95" customHeight="1" x14ac:dyDescent="0.2">
      <c r="A45" s="1523"/>
      <c r="B45" s="1524"/>
      <c r="C45" s="1525"/>
      <c r="D45" s="638" t="s">
        <v>70</v>
      </c>
      <c r="E45" s="1526">
        <v>469.3</v>
      </c>
      <c r="F45" s="1526">
        <v>54.741630701038147</v>
      </c>
      <c r="G45" s="1526">
        <v>450.6</v>
      </c>
      <c r="H45" s="1526">
        <v>54.604944255937959</v>
      </c>
      <c r="I45" s="1526">
        <v>441.8</v>
      </c>
      <c r="J45" s="1526">
        <v>53.519079345851004</v>
      </c>
      <c r="K45" s="1526">
        <v>449</v>
      </c>
      <c r="L45" s="1526">
        <v>55.370575903317295</v>
      </c>
      <c r="M45" s="1526">
        <v>447.9</v>
      </c>
      <c r="N45" s="1526">
        <v>55.017811079719934</v>
      </c>
      <c r="O45" s="1503"/>
      <c r="P45" s="1527"/>
      <c r="R45" s="1306"/>
      <c r="S45" s="1530"/>
      <c r="T45" s="1530"/>
      <c r="U45" s="1530"/>
      <c r="V45" s="1530"/>
      <c r="W45" s="1530"/>
      <c r="X45" s="1529"/>
      <c r="Y45" s="1529"/>
      <c r="Z45" s="1529"/>
      <c r="AA45" s="1529"/>
      <c r="AB45" s="1529"/>
      <c r="AC45" s="1529"/>
      <c r="AD45" s="1529"/>
      <c r="AE45" s="1529"/>
      <c r="AF45" s="1529"/>
      <c r="AG45" s="1529"/>
      <c r="AH45" s="1529"/>
      <c r="AI45" s="1529"/>
      <c r="AJ45" s="1529"/>
      <c r="AK45" s="1529"/>
      <c r="AL45" s="1529"/>
      <c r="AM45" s="1529"/>
      <c r="AN45" s="1529"/>
      <c r="AO45" s="1529"/>
      <c r="AP45" s="1529"/>
    </row>
    <row r="46" spans="1:42" s="1528" customFormat="1" ht="12.95" customHeight="1" x14ac:dyDescent="0.2">
      <c r="A46" s="1523"/>
      <c r="B46" s="1524"/>
      <c r="C46" s="1525"/>
      <c r="D46" s="638" t="s">
        <v>69</v>
      </c>
      <c r="E46" s="1526">
        <v>388</v>
      </c>
      <c r="F46" s="1526">
        <v>45.25836929896186</v>
      </c>
      <c r="G46" s="1526">
        <v>374.6</v>
      </c>
      <c r="H46" s="1526">
        <v>45.395055744062049</v>
      </c>
      <c r="I46" s="1526">
        <v>383.7</v>
      </c>
      <c r="J46" s="1526">
        <v>46.480920654149003</v>
      </c>
      <c r="K46" s="1526">
        <v>361.9</v>
      </c>
      <c r="L46" s="1526">
        <v>44.629424096682698</v>
      </c>
      <c r="M46" s="1526">
        <v>366.2</v>
      </c>
      <c r="N46" s="1526">
        <v>44.982188920280066</v>
      </c>
      <c r="O46" s="1503"/>
      <c r="P46" s="1527"/>
      <c r="R46" s="1306"/>
      <c r="S46" s="1530"/>
      <c r="T46" s="1530"/>
      <c r="U46" s="1530"/>
      <c r="V46" s="1530"/>
      <c r="W46" s="1530"/>
      <c r="X46" s="1529"/>
      <c r="Y46" s="1529"/>
      <c r="Z46" s="1529"/>
      <c r="AA46" s="1529"/>
      <c r="AB46" s="1529"/>
      <c r="AC46" s="1529"/>
      <c r="AD46" s="1529"/>
      <c r="AE46" s="1529"/>
      <c r="AF46" s="1529"/>
      <c r="AG46" s="1529"/>
      <c r="AH46" s="1529"/>
      <c r="AI46" s="1529"/>
      <c r="AJ46" s="1529"/>
      <c r="AK46" s="1529"/>
      <c r="AL46" s="1529"/>
      <c r="AM46" s="1529"/>
      <c r="AN46" s="1529"/>
      <c r="AO46" s="1529"/>
      <c r="AP46" s="1529"/>
    </row>
    <row r="47" spans="1:42" s="706" customFormat="1" ht="18" customHeight="1" x14ac:dyDescent="0.2">
      <c r="A47" s="1520"/>
      <c r="B47" s="1521"/>
      <c r="C47" s="640" t="s">
        <v>580</v>
      </c>
      <c r="D47" s="637"/>
      <c r="E47" s="1522">
        <v>1717</v>
      </c>
      <c r="F47" s="1522">
        <v>19.719312752664461</v>
      </c>
      <c r="G47" s="1522">
        <v>1655.4</v>
      </c>
      <c r="H47" s="1522">
        <v>19.018186413611666</v>
      </c>
      <c r="I47" s="1522">
        <v>1646</v>
      </c>
      <c r="J47" s="1522">
        <v>18.869438617005422</v>
      </c>
      <c r="K47" s="1522">
        <v>1638.1</v>
      </c>
      <c r="L47" s="1522">
        <v>18.848016936866451</v>
      </c>
      <c r="M47" s="1522">
        <v>1596.5</v>
      </c>
      <c r="N47" s="1522">
        <v>18.359860159160952</v>
      </c>
      <c r="O47" s="1513"/>
      <c r="P47" s="717"/>
      <c r="R47" s="1306"/>
      <c r="S47" s="1591"/>
      <c r="T47" s="1591"/>
      <c r="U47" s="1591"/>
      <c r="V47" s="1591"/>
      <c r="W47" s="1591"/>
      <c r="X47" s="1306"/>
      <c r="Y47" s="1306"/>
      <c r="Z47" s="1306"/>
      <c r="AA47" s="1306"/>
      <c r="AB47" s="1306"/>
      <c r="AC47" s="1306"/>
      <c r="AD47" s="1306"/>
      <c r="AE47" s="1306"/>
      <c r="AF47" s="1306"/>
      <c r="AG47" s="1306"/>
      <c r="AH47" s="1306"/>
      <c r="AI47" s="1306"/>
      <c r="AJ47" s="1306"/>
      <c r="AK47" s="1306"/>
      <c r="AL47" s="1306"/>
      <c r="AM47" s="1306"/>
      <c r="AN47" s="1306"/>
      <c r="AO47" s="1306"/>
      <c r="AP47" s="1306"/>
    </row>
    <row r="48" spans="1:42" s="1528" customFormat="1" ht="12.95" customHeight="1" x14ac:dyDescent="0.2">
      <c r="A48" s="1523"/>
      <c r="B48" s="1524"/>
      <c r="C48" s="1525"/>
      <c r="D48" s="638" t="s">
        <v>70</v>
      </c>
      <c r="E48" s="1526">
        <v>892</v>
      </c>
      <c r="F48" s="1526">
        <v>51.951077460687245</v>
      </c>
      <c r="G48" s="1526">
        <v>873.2</v>
      </c>
      <c r="H48" s="1526">
        <v>52.748580403527846</v>
      </c>
      <c r="I48" s="1526">
        <v>877.4</v>
      </c>
      <c r="J48" s="1526">
        <v>53.304981773997575</v>
      </c>
      <c r="K48" s="1526">
        <v>860.2</v>
      </c>
      <c r="L48" s="1526">
        <v>52.512056650998119</v>
      </c>
      <c r="M48" s="1526">
        <v>854.6</v>
      </c>
      <c r="N48" s="1526">
        <v>53.529595991230813</v>
      </c>
      <c r="O48" s="1503"/>
      <c r="P48" s="1527"/>
      <c r="R48" s="1306"/>
      <c r="S48" s="1587"/>
      <c r="T48" s="1587"/>
      <c r="U48" s="1587"/>
      <c r="V48" s="1587"/>
      <c r="W48" s="1587"/>
      <c r="X48" s="1529"/>
      <c r="Y48" s="1529"/>
      <c r="Z48" s="1529"/>
      <c r="AA48" s="1529"/>
      <c r="AB48" s="1529"/>
      <c r="AC48" s="1529"/>
      <c r="AD48" s="1529"/>
      <c r="AE48" s="1529"/>
      <c r="AF48" s="1529"/>
      <c r="AG48" s="1529"/>
      <c r="AH48" s="1529"/>
      <c r="AI48" s="1529"/>
      <c r="AJ48" s="1529"/>
      <c r="AK48" s="1529"/>
      <c r="AL48" s="1529"/>
      <c r="AM48" s="1529"/>
      <c r="AN48" s="1529"/>
      <c r="AO48" s="1529"/>
      <c r="AP48" s="1529"/>
    </row>
    <row r="49" spans="1:42" s="1528" customFormat="1" ht="12.95" customHeight="1" x14ac:dyDescent="0.2">
      <c r="A49" s="1523"/>
      <c r="B49" s="1524"/>
      <c r="C49" s="1525"/>
      <c r="D49" s="638" t="s">
        <v>69</v>
      </c>
      <c r="E49" s="1526">
        <v>824.9</v>
      </c>
      <c r="F49" s="1526">
        <v>48.043098427489802</v>
      </c>
      <c r="G49" s="1526">
        <v>782.2</v>
      </c>
      <c r="H49" s="1526">
        <v>47.251419596472147</v>
      </c>
      <c r="I49" s="1526">
        <v>768.6</v>
      </c>
      <c r="J49" s="1526">
        <v>46.695018226002432</v>
      </c>
      <c r="K49" s="1526">
        <v>777.9</v>
      </c>
      <c r="L49" s="1526">
        <v>47.487943349001895</v>
      </c>
      <c r="M49" s="1526">
        <v>741.9</v>
      </c>
      <c r="N49" s="1526">
        <v>46.470404008769187</v>
      </c>
      <c r="O49" s="1503"/>
      <c r="P49" s="1527"/>
      <c r="R49" s="1306"/>
      <c r="S49" s="1587"/>
      <c r="T49" s="1587"/>
      <c r="U49" s="1587"/>
      <c r="V49" s="1587"/>
      <c r="W49" s="1587"/>
      <c r="X49" s="1529"/>
      <c r="Y49" s="1529"/>
      <c r="Z49" s="1529"/>
      <c r="AA49" s="1529"/>
      <c r="AB49" s="1529"/>
      <c r="AC49" s="1529"/>
      <c r="AD49" s="1529"/>
      <c r="AE49" s="1529"/>
      <c r="AF49" s="1529"/>
      <c r="AG49" s="1529"/>
      <c r="AH49" s="1529"/>
      <c r="AI49" s="1529"/>
      <c r="AJ49" s="1529"/>
      <c r="AK49" s="1529"/>
      <c r="AL49" s="1529"/>
      <c r="AM49" s="1529"/>
      <c r="AN49" s="1529"/>
      <c r="AO49" s="1529"/>
      <c r="AP49" s="1529"/>
    </row>
    <row r="50" spans="1:42" s="706" customFormat="1" ht="18" customHeight="1" x14ac:dyDescent="0.2">
      <c r="A50" s="1520"/>
      <c r="B50" s="1521"/>
      <c r="C50" s="640" t="s">
        <v>581</v>
      </c>
      <c r="D50" s="637"/>
      <c r="E50" s="1522">
        <v>2107.6</v>
      </c>
      <c r="F50" s="1522">
        <v>24.205255420801173</v>
      </c>
      <c r="G50" s="1522">
        <v>2165.6</v>
      </c>
      <c r="H50" s="1522">
        <v>24.879657180933563</v>
      </c>
      <c r="I50" s="1522">
        <v>2139</v>
      </c>
      <c r="J50" s="1522">
        <v>24.521099150531349</v>
      </c>
      <c r="K50" s="1522">
        <v>2169.6</v>
      </c>
      <c r="L50" s="1522">
        <v>24.963468375694674</v>
      </c>
      <c r="M50" s="1522">
        <v>2189.4</v>
      </c>
      <c r="N50" s="1522">
        <v>25.17825106950642</v>
      </c>
      <c r="O50" s="1513"/>
      <c r="P50" s="717"/>
      <c r="R50" s="1306"/>
      <c r="S50" s="1587"/>
      <c r="T50" s="1587"/>
      <c r="U50" s="1587"/>
      <c r="V50" s="1587"/>
      <c r="W50" s="1587"/>
      <c r="X50" s="1306"/>
      <c r="Y50" s="1306"/>
      <c r="Z50" s="1306"/>
      <c r="AA50" s="1306"/>
      <c r="AB50" s="1306"/>
      <c r="AC50" s="1306"/>
      <c r="AD50" s="1306"/>
      <c r="AE50" s="1306"/>
      <c r="AF50" s="1306"/>
      <c r="AG50" s="1306"/>
      <c r="AH50" s="1306"/>
      <c r="AI50" s="1306"/>
      <c r="AJ50" s="1306"/>
      <c r="AK50" s="1306"/>
      <c r="AL50" s="1306"/>
      <c r="AM50" s="1306"/>
      <c r="AN50" s="1306"/>
      <c r="AO50" s="1306"/>
      <c r="AP50" s="1306"/>
    </row>
    <row r="51" spans="1:42" s="1528" customFormat="1" ht="12.95" customHeight="1" x14ac:dyDescent="0.2">
      <c r="A51" s="1523"/>
      <c r="B51" s="1524"/>
      <c r="C51" s="1525"/>
      <c r="D51" s="638" t="s">
        <v>70</v>
      </c>
      <c r="E51" s="1526">
        <v>1067.8</v>
      </c>
      <c r="F51" s="1526">
        <v>50.664262668438035</v>
      </c>
      <c r="G51" s="1526">
        <v>1112.8</v>
      </c>
      <c r="H51" s="1526">
        <v>51.385297377170303</v>
      </c>
      <c r="I51" s="1526">
        <v>1089</v>
      </c>
      <c r="J51" s="1526">
        <v>50.911640953716685</v>
      </c>
      <c r="K51" s="1526">
        <v>1126.7</v>
      </c>
      <c r="L51" s="1526">
        <v>51.931231563421832</v>
      </c>
      <c r="M51" s="1526">
        <v>1131.5999999999999</v>
      </c>
      <c r="N51" s="1526">
        <v>51.685393258426956</v>
      </c>
      <c r="O51" s="1503"/>
      <c r="P51" s="1527"/>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529"/>
      <c r="AM51" s="1529"/>
      <c r="AN51" s="1529"/>
      <c r="AO51" s="1529"/>
      <c r="AP51" s="1529"/>
    </row>
    <row r="52" spans="1:42" s="1528" customFormat="1" ht="12.95" customHeight="1" x14ac:dyDescent="0.2">
      <c r="A52" s="1523"/>
      <c r="B52" s="1524"/>
      <c r="C52" s="1525"/>
      <c r="D52" s="638" t="s">
        <v>69</v>
      </c>
      <c r="E52" s="1526">
        <v>1039.7</v>
      </c>
      <c r="F52" s="1526">
        <v>49.330992598215985</v>
      </c>
      <c r="G52" s="1526">
        <v>1052.7</v>
      </c>
      <c r="H52" s="1526">
        <v>48.610084964905802</v>
      </c>
      <c r="I52" s="1526">
        <v>1050.0999999999999</v>
      </c>
      <c r="J52" s="1526">
        <v>49.093034128097237</v>
      </c>
      <c r="K52" s="1526">
        <v>1042.9000000000001</v>
      </c>
      <c r="L52" s="1526">
        <v>48.068768436578182</v>
      </c>
      <c r="M52" s="1526">
        <v>1057.8</v>
      </c>
      <c r="N52" s="1526">
        <v>48.31460674157303</v>
      </c>
      <c r="O52" s="1503"/>
      <c r="P52" s="1527"/>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529"/>
      <c r="AM52" s="1529"/>
      <c r="AN52" s="1529"/>
      <c r="AO52" s="1529"/>
      <c r="AP52" s="1529"/>
    </row>
    <row r="53" spans="1:42" s="706" customFormat="1" ht="18" customHeight="1" x14ac:dyDescent="0.2">
      <c r="A53" s="1520"/>
      <c r="B53" s="1521"/>
      <c r="C53" s="640" t="s">
        <v>582</v>
      </c>
      <c r="D53" s="637"/>
      <c r="E53" s="1518">
        <v>1842.7</v>
      </c>
      <c r="F53" s="1534">
        <v>21.162945608232267</v>
      </c>
      <c r="G53" s="1518">
        <v>1902.3</v>
      </c>
      <c r="H53" s="1534">
        <v>21.85471548544972</v>
      </c>
      <c r="I53" s="1518">
        <v>2013.6</v>
      </c>
      <c r="J53" s="1534">
        <v>23.083536816040169</v>
      </c>
      <c r="K53" s="1518">
        <v>2021</v>
      </c>
      <c r="L53" s="1534">
        <v>23.253673297971485</v>
      </c>
      <c r="M53" s="1518">
        <v>2064.1999999999998</v>
      </c>
      <c r="N53" s="1535">
        <v>23.73844243065458</v>
      </c>
      <c r="O53" s="1513"/>
      <c r="P53" s="717"/>
      <c r="R53" s="1591"/>
      <c r="S53" s="1306"/>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row>
    <row r="54" spans="1:42" s="1528" customFormat="1" ht="12.95" customHeight="1" x14ac:dyDescent="0.2">
      <c r="A54" s="1523"/>
      <c r="B54" s="1524"/>
      <c r="C54" s="1525"/>
      <c r="D54" s="638" t="s">
        <v>70</v>
      </c>
      <c r="E54" s="1536">
        <v>720</v>
      </c>
      <c r="F54" s="1536">
        <v>39.073099256525751</v>
      </c>
      <c r="G54" s="1536">
        <v>731.1</v>
      </c>
      <c r="H54" s="1536">
        <v>38.432423907900962</v>
      </c>
      <c r="I54" s="1536">
        <v>777</v>
      </c>
      <c r="J54" s="1536">
        <v>38.587604290822405</v>
      </c>
      <c r="K54" s="1536">
        <v>778.4</v>
      </c>
      <c r="L54" s="1536">
        <v>38.515586343394361</v>
      </c>
      <c r="M54" s="1536">
        <v>797.6</v>
      </c>
      <c r="N54" s="1537">
        <v>38.639666698963282</v>
      </c>
      <c r="O54" s="1503"/>
      <c r="P54" s="1527"/>
      <c r="R54" s="1529"/>
      <c r="S54" s="1529"/>
      <c r="T54" s="1529"/>
      <c r="U54" s="1529"/>
      <c r="V54" s="1529"/>
      <c r="W54" s="1529"/>
      <c r="X54" s="1529"/>
      <c r="Y54" s="1529"/>
      <c r="Z54" s="1529"/>
      <c r="AA54" s="1529"/>
      <c r="AB54" s="1529"/>
      <c r="AC54" s="1529"/>
      <c r="AD54" s="1529"/>
      <c r="AE54" s="1529"/>
      <c r="AF54" s="1529"/>
      <c r="AG54" s="1529"/>
      <c r="AH54" s="1529"/>
      <c r="AI54" s="1529"/>
      <c r="AJ54" s="1529"/>
      <c r="AK54" s="1529"/>
      <c r="AL54" s="1529"/>
      <c r="AM54" s="1529"/>
      <c r="AN54" s="1529"/>
      <c r="AO54" s="1529"/>
      <c r="AP54" s="1529"/>
    </row>
    <row r="55" spans="1:42" s="1528" customFormat="1" ht="12.75" customHeight="1" x14ac:dyDescent="0.2">
      <c r="A55" s="1523"/>
      <c r="B55" s="1524"/>
      <c r="C55" s="1525"/>
      <c r="D55" s="638" t="s">
        <v>69</v>
      </c>
      <c r="E55" s="1536">
        <v>1122.7</v>
      </c>
      <c r="F55" s="1536">
        <v>60.926900743474256</v>
      </c>
      <c r="G55" s="1536">
        <v>1171.2</v>
      </c>
      <c r="H55" s="1536">
        <v>61.567576092099038</v>
      </c>
      <c r="I55" s="1536">
        <v>1236.5999999999999</v>
      </c>
      <c r="J55" s="1536">
        <v>61.412395709177595</v>
      </c>
      <c r="K55" s="1536">
        <v>1242.5999999999999</v>
      </c>
      <c r="L55" s="1536">
        <v>61.484413656605639</v>
      </c>
      <c r="M55" s="1536">
        <v>1266.5</v>
      </c>
      <c r="N55" s="1537">
        <v>61.355488809223914</v>
      </c>
      <c r="O55" s="1503"/>
      <c r="P55" s="1527"/>
      <c r="R55" s="1529"/>
      <c r="S55" s="1529"/>
      <c r="T55" s="1529"/>
      <c r="U55" s="1529"/>
      <c r="V55" s="1529"/>
      <c r="W55" s="1529"/>
      <c r="X55" s="1529"/>
      <c r="Y55" s="1529"/>
      <c r="Z55" s="1529"/>
      <c r="AA55" s="1529"/>
      <c r="AB55" s="1529"/>
      <c r="AC55" s="1529"/>
      <c r="AD55" s="1529"/>
      <c r="AE55" s="1529"/>
      <c r="AF55" s="1529"/>
      <c r="AG55" s="1529"/>
      <c r="AH55" s="1529"/>
      <c r="AI55" s="1529"/>
      <c r="AJ55" s="1529"/>
      <c r="AK55" s="1529"/>
      <c r="AL55" s="1529"/>
      <c r="AM55" s="1529"/>
      <c r="AN55" s="1529"/>
      <c r="AO55" s="1529"/>
      <c r="AP55" s="1529"/>
    </row>
    <row r="56" spans="1:42" s="706" customFormat="1" ht="49.5" customHeight="1" x14ac:dyDescent="0.2">
      <c r="A56" s="721"/>
      <c r="B56" s="722"/>
      <c r="C56" s="1858" t="s">
        <v>548</v>
      </c>
      <c r="D56" s="1859"/>
      <c r="E56" s="1859"/>
      <c r="F56" s="1859"/>
      <c r="G56" s="1859"/>
      <c r="H56" s="1859"/>
      <c r="I56" s="1859"/>
      <c r="J56" s="1859"/>
      <c r="K56" s="1859"/>
      <c r="L56" s="1859"/>
      <c r="M56" s="1859"/>
      <c r="N56" s="1859"/>
      <c r="O56" s="1859"/>
      <c r="P56" s="717"/>
      <c r="R56" s="1306"/>
      <c r="S56" s="1306"/>
      <c r="T56" s="1306"/>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row>
    <row r="57" spans="1:42" ht="13.5" customHeight="1" x14ac:dyDescent="0.2">
      <c r="A57" s="1478"/>
      <c r="B57" s="1538"/>
      <c r="C57" s="1539" t="s">
        <v>365</v>
      </c>
      <c r="D57" s="1497"/>
      <c r="E57" s="1482"/>
      <c r="F57" s="1540" t="s">
        <v>86</v>
      </c>
      <c r="G57" s="1541"/>
      <c r="H57" s="1541"/>
      <c r="I57" s="1542"/>
      <c r="J57" s="1541"/>
      <c r="K57" s="1541"/>
      <c r="L57" s="1541"/>
      <c r="M57" s="1541"/>
      <c r="N57" s="1541"/>
      <c r="O57" s="1503"/>
      <c r="P57" s="1477"/>
    </row>
    <row r="58" spans="1:42" ht="13.5" customHeight="1" x14ac:dyDescent="0.2">
      <c r="A58" s="1478"/>
      <c r="B58" s="841">
        <v>6</v>
      </c>
      <c r="C58" s="1860">
        <v>44440</v>
      </c>
      <c r="D58" s="1860"/>
      <c r="E58" s="1502"/>
      <c r="F58" s="1502"/>
      <c r="G58" s="1502"/>
      <c r="H58" s="1502"/>
      <c r="I58" s="1502"/>
      <c r="J58" s="1502"/>
      <c r="K58" s="1502"/>
      <c r="L58" s="1502"/>
      <c r="M58" s="1502"/>
      <c r="N58" s="1502"/>
      <c r="O58" s="1502"/>
      <c r="P58" s="1502"/>
    </row>
  </sheetData>
  <mergeCells count="121">
    <mergeCell ref="C35:D35"/>
    <mergeCell ref="C56:O56"/>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885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68"/>
  <sheetViews>
    <sheetView showGridLines="0" zoomScaleNormal="100" workbookViewId="0"/>
  </sheetViews>
  <sheetFormatPr defaultColWidth="9.140625" defaultRowHeight="12.75" x14ac:dyDescent="0.2"/>
  <cols>
    <col min="1" max="1" width="1" style="1303" customWidth="1"/>
    <col min="2" max="2" width="2.5703125" style="1303" customWidth="1"/>
    <col min="3" max="3" width="1" style="1303" customWidth="1"/>
    <col min="4" max="4" width="34" style="1303" customWidth="1"/>
    <col min="5" max="5" width="7.42578125" style="1303" customWidth="1"/>
    <col min="6" max="6" width="4.85546875" style="1303" customWidth="1"/>
    <col min="7" max="7" width="7.42578125" style="1303" customWidth="1"/>
    <col min="8" max="8" width="4.85546875" style="1303" customWidth="1"/>
    <col min="9" max="9" width="7.42578125" style="1303" customWidth="1"/>
    <col min="10" max="10" width="4.85546875" style="1303" customWidth="1"/>
    <col min="11" max="11" width="7.42578125" style="1303" customWidth="1"/>
    <col min="12" max="12" width="4.85546875" style="1303" customWidth="1"/>
    <col min="13" max="13" width="7.42578125" style="1303" customWidth="1"/>
    <col min="14" max="14" width="4.85546875" style="1303" customWidth="1"/>
    <col min="15" max="15" width="2.5703125" style="1303" customWidth="1"/>
    <col min="16" max="16" width="0.5703125" style="1303" customWidth="1"/>
    <col min="17" max="17" width="9.140625" style="1545" customWidth="1"/>
    <col min="18" max="18" width="9.140625" style="1307" customWidth="1"/>
    <col min="19" max="37" width="9.140625" style="1307"/>
    <col min="38" max="16384" width="9.140625" style="1303"/>
  </cols>
  <sheetData>
    <row r="1" spans="1:37" ht="13.5" customHeight="1" x14ac:dyDescent="0.2">
      <c r="A1" s="1478"/>
      <c r="B1" s="1543"/>
      <c r="C1" s="1864" t="s">
        <v>296</v>
      </c>
      <c r="D1" s="1864"/>
      <c r="E1" s="1473"/>
      <c r="F1" s="1473"/>
      <c r="G1" s="1473"/>
      <c r="H1" s="1473"/>
      <c r="I1" s="1473"/>
      <c r="J1" s="1473"/>
      <c r="K1" s="1473"/>
      <c r="L1" s="1473"/>
      <c r="M1" s="1544"/>
      <c r="N1" s="1473"/>
      <c r="O1" s="1473"/>
      <c r="P1" s="1478"/>
      <c r="R1" s="1552"/>
      <c r="S1" s="1573"/>
      <c r="T1" s="1573"/>
      <c r="U1" s="2216"/>
      <c r="V1" s="1573"/>
      <c r="W1" s="1573"/>
      <c r="X1" s="1573"/>
      <c r="Y1" s="1573"/>
      <c r="Z1" s="1573"/>
      <c r="AA1" s="1573"/>
      <c r="AB1" s="1573"/>
      <c r="AC1" s="1573"/>
    </row>
    <row r="2" spans="1:37" ht="9.75" customHeight="1" x14ac:dyDescent="0.2">
      <c r="A2" s="1478"/>
      <c r="B2" s="1546"/>
      <c r="C2" s="1547"/>
      <c r="D2" s="1546"/>
      <c r="E2" s="1548"/>
      <c r="F2" s="1548"/>
      <c r="G2" s="1548"/>
      <c r="H2" s="1548"/>
      <c r="I2" s="1480"/>
      <c r="J2" s="1480"/>
      <c r="K2" s="1480"/>
      <c r="L2" s="1480"/>
      <c r="M2" s="1480"/>
      <c r="N2" s="1480"/>
      <c r="O2" s="1549"/>
      <c r="P2" s="1478"/>
      <c r="R2" s="1573"/>
      <c r="S2" s="1573"/>
      <c r="T2" s="1573"/>
      <c r="U2" s="1329"/>
      <c r="V2" s="1573"/>
      <c r="W2" s="1573"/>
      <c r="X2" s="1573"/>
      <c r="Y2" s="1573"/>
      <c r="Z2" s="1573"/>
      <c r="AA2" s="1573"/>
      <c r="AB2" s="1573"/>
      <c r="AC2" s="1573"/>
    </row>
    <row r="3" spans="1:37" ht="9" customHeight="1" thickBot="1" x14ac:dyDescent="0.25">
      <c r="A3" s="1478"/>
      <c r="B3" s="1473"/>
      <c r="C3" s="1309"/>
      <c r="D3" s="1473"/>
      <c r="E3" s="1473"/>
      <c r="F3" s="1473"/>
      <c r="G3" s="1473"/>
      <c r="H3" s="1473"/>
      <c r="I3" s="1473"/>
      <c r="J3" s="1473"/>
      <c r="K3" s="1473"/>
      <c r="L3" s="1473"/>
      <c r="M3" s="1847" t="s">
        <v>71</v>
      </c>
      <c r="N3" s="1847"/>
      <c r="O3" s="1550"/>
      <c r="P3" s="1478"/>
      <c r="R3" s="1573"/>
      <c r="S3" s="1332"/>
      <c r="T3" s="1573"/>
      <c r="U3" s="1573"/>
      <c r="V3" s="1573"/>
      <c r="W3" s="1573"/>
      <c r="X3" s="1573"/>
      <c r="Y3" s="1573"/>
      <c r="Z3" s="1573"/>
      <c r="AA3" s="1573"/>
      <c r="AB3" s="1573"/>
      <c r="AC3" s="1573"/>
    </row>
    <row r="4" spans="1:37" s="1304" customFormat="1" ht="13.5" customHeight="1" thickBot="1" x14ac:dyDescent="0.25">
      <c r="A4" s="1485"/>
      <c r="B4" s="1511"/>
      <c r="C4" s="1865" t="s">
        <v>153</v>
      </c>
      <c r="D4" s="1866"/>
      <c r="E4" s="1866"/>
      <c r="F4" s="1866"/>
      <c r="G4" s="1866"/>
      <c r="H4" s="1866"/>
      <c r="I4" s="1866"/>
      <c r="J4" s="1866"/>
      <c r="K4" s="1866"/>
      <c r="L4" s="1866"/>
      <c r="M4" s="1866"/>
      <c r="N4" s="1867"/>
      <c r="O4" s="1550"/>
      <c r="P4" s="1485"/>
      <c r="Q4" s="1545"/>
      <c r="R4" s="1333"/>
      <c r="S4" s="1332"/>
      <c r="T4" s="1333"/>
      <c r="U4" s="1333"/>
      <c r="V4" s="1333"/>
      <c r="W4" s="1333"/>
      <c r="X4" s="1333"/>
      <c r="Y4" s="1333"/>
      <c r="Z4" s="1333"/>
      <c r="AA4" s="1333"/>
      <c r="AB4" s="1333"/>
      <c r="AC4" s="1333"/>
      <c r="AD4" s="1552"/>
      <c r="AE4" s="1552"/>
      <c r="AF4" s="1552"/>
      <c r="AG4" s="1552"/>
      <c r="AH4" s="1552"/>
      <c r="AI4" s="1552"/>
      <c r="AJ4" s="1552"/>
      <c r="AK4" s="1552"/>
    </row>
    <row r="5" spans="1:37" ht="3.75" customHeight="1" x14ac:dyDescent="0.2">
      <c r="A5" s="1478"/>
      <c r="B5" s="1473"/>
      <c r="C5" s="1868" t="s">
        <v>149</v>
      </c>
      <c r="D5" s="1869"/>
      <c r="E5" s="1473"/>
      <c r="F5" s="1551"/>
      <c r="G5" s="1551"/>
      <c r="H5" s="1551"/>
      <c r="I5" s="1551"/>
      <c r="J5" s="1551"/>
      <c r="K5" s="1473"/>
      <c r="L5" s="1551"/>
      <c r="M5" s="1551"/>
      <c r="N5" s="1551"/>
      <c r="O5" s="1550"/>
      <c r="P5" s="1478"/>
      <c r="R5" s="1573"/>
      <c r="S5" s="1573"/>
      <c r="T5" s="1573"/>
      <c r="U5" s="1573"/>
      <c r="V5" s="1573"/>
      <c r="W5" s="1573"/>
      <c r="X5" s="1573"/>
      <c r="Y5" s="1573"/>
      <c r="Z5" s="1573"/>
      <c r="AA5" s="1573"/>
      <c r="AB5" s="1573"/>
      <c r="AC5" s="1573"/>
    </row>
    <row r="6" spans="1:37" ht="12.75" customHeight="1" x14ac:dyDescent="0.2">
      <c r="A6" s="1478"/>
      <c r="B6" s="1473"/>
      <c r="C6" s="1869"/>
      <c r="D6" s="1869"/>
      <c r="E6" s="1493" t="s">
        <v>33</v>
      </c>
      <c r="F6" s="1493" t="s">
        <v>33</v>
      </c>
      <c r="G6" s="1493">
        <v>2020</v>
      </c>
      <c r="H6" s="1493" t="s">
        <v>33</v>
      </c>
      <c r="I6" s="1493"/>
      <c r="J6" s="1493" t="s">
        <v>33</v>
      </c>
      <c r="K6" s="1494" t="s">
        <v>33</v>
      </c>
      <c r="L6" s="1493">
        <v>2021</v>
      </c>
      <c r="M6" s="1495" t="s">
        <v>33</v>
      </c>
      <c r="N6" s="1496"/>
      <c r="O6" s="1550"/>
      <c r="P6" s="1478"/>
      <c r="Q6" s="1552"/>
      <c r="R6" s="2217"/>
      <c r="S6" s="2218"/>
      <c r="T6" s="2218"/>
      <c r="U6" s="2218"/>
      <c r="V6" s="2218"/>
      <c r="W6" s="2218"/>
      <c r="X6" s="1573"/>
      <c r="Y6" s="1573"/>
      <c r="Z6" s="1573"/>
      <c r="AA6" s="1573"/>
      <c r="AB6" s="1573"/>
      <c r="AC6" s="1573"/>
    </row>
    <row r="7" spans="1:37" x14ac:dyDescent="0.2">
      <c r="A7" s="1478"/>
      <c r="B7" s="1473"/>
      <c r="C7" s="1553"/>
      <c r="D7" s="1553"/>
      <c r="E7" s="1870" t="s">
        <v>698</v>
      </c>
      <c r="F7" s="1870"/>
      <c r="G7" s="1870" t="s">
        <v>699</v>
      </c>
      <c r="H7" s="1870"/>
      <c r="I7" s="1870" t="s">
        <v>700</v>
      </c>
      <c r="J7" s="1870"/>
      <c r="K7" s="1870" t="s">
        <v>701</v>
      </c>
      <c r="L7" s="1870"/>
      <c r="M7" s="1870" t="s">
        <v>698</v>
      </c>
      <c r="N7" s="1870"/>
      <c r="O7" s="1554"/>
      <c r="P7" s="1478"/>
      <c r="S7" s="1306"/>
      <c r="T7" s="1306"/>
      <c r="U7" s="1306"/>
      <c r="V7" s="1306"/>
      <c r="W7" s="1306"/>
      <c r="X7" s="1573"/>
      <c r="Y7" s="1573"/>
      <c r="Z7" s="1573"/>
      <c r="AA7" s="1573"/>
      <c r="AB7" s="1573"/>
      <c r="AC7" s="1573"/>
    </row>
    <row r="8" spans="1:37" s="1305" customFormat="1" ht="16.5" customHeight="1" x14ac:dyDescent="0.2">
      <c r="A8" s="1498"/>
      <c r="B8" s="1555"/>
      <c r="C8" s="1863" t="s">
        <v>13</v>
      </c>
      <c r="D8" s="1863"/>
      <c r="E8" s="1844">
        <v>4601.6000000000004</v>
      </c>
      <c r="F8" s="1844"/>
      <c r="G8" s="1844">
        <v>4658.3999999999996</v>
      </c>
      <c r="H8" s="1844"/>
      <c r="I8" s="1844">
        <v>4730.6000000000004</v>
      </c>
      <c r="J8" s="1844"/>
      <c r="K8" s="1844">
        <v>4681.6000000000004</v>
      </c>
      <c r="L8" s="1844"/>
      <c r="M8" s="1845">
        <v>4810.5</v>
      </c>
      <c r="N8" s="1845"/>
      <c r="O8" s="1556"/>
      <c r="P8" s="1498"/>
      <c r="Q8" s="1545"/>
      <c r="R8" s="1306"/>
      <c r="S8" s="1308"/>
      <c r="T8" s="1308"/>
      <c r="U8" s="1308"/>
      <c r="V8" s="1308"/>
      <c r="W8" s="1308"/>
      <c r="X8" s="2219"/>
      <c r="Y8" s="1573"/>
      <c r="Z8" s="2219"/>
      <c r="AA8" s="2219"/>
      <c r="AB8" s="2219"/>
      <c r="AC8" s="2219"/>
      <c r="AD8" s="2218"/>
      <c r="AE8" s="2218"/>
      <c r="AF8" s="2218"/>
      <c r="AG8" s="2218"/>
      <c r="AH8" s="2218"/>
      <c r="AI8" s="2218"/>
      <c r="AJ8" s="2218"/>
      <c r="AK8" s="2218"/>
    </row>
    <row r="9" spans="1:37" ht="11.1" customHeight="1" x14ac:dyDescent="0.2">
      <c r="A9" s="1478"/>
      <c r="B9" s="1557"/>
      <c r="C9" s="634" t="s">
        <v>70</v>
      </c>
      <c r="D9" s="1330"/>
      <c r="E9" s="1871">
        <v>2316.9</v>
      </c>
      <c r="F9" s="1871"/>
      <c r="G9" s="1871">
        <v>2331.6</v>
      </c>
      <c r="H9" s="1871"/>
      <c r="I9" s="1871">
        <v>2374.4</v>
      </c>
      <c r="J9" s="1871"/>
      <c r="K9" s="1871">
        <v>2366.3000000000002</v>
      </c>
      <c r="L9" s="1871"/>
      <c r="M9" s="1872">
        <v>2419.1</v>
      </c>
      <c r="N9" s="1872"/>
      <c r="O9" s="1554"/>
      <c r="P9" s="1478"/>
      <c r="Q9" s="1558"/>
      <c r="R9" s="1306"/>
      <c r="S9" s="1308"/>
      <c r="T9" s="1308"/>
      <c r="U9" s="1308"/>
      <c r="V9" s="1308"/>
      <c r="W9" s="1308"/>
      <c r="X9" s="1573"/>
      <c r="Y9" s="1573"/>
      <c r="Z9" s="1573"/>
      <c r="AA9" s="1573"/>
      <c r="AB9" s="1573"/>
      <c r="AC9" s="1573"/>
    </row>
    <row r="10" spans="1:37" ht="11.1" customHeight="1" x14ac:dyDescent="0.2">
      <c r="A10" s="1478"/>
      <c r="B10" s="1557"/>
      <c r="C10" s="634" t="s">
        <v>69</v>
      </c>
      <c r="D10" s="1330"/>
      <c r="E10" s="1871">
        <v>2284.8000000000002</v>
      </c>
      <c r="F10" s="1871"/>
      <c r="G10" s="1871">
        <v>2326.8000000000002</v>
      </c>
      <c r="H10" s="1871"/>
      <c r="I10" s="1871">
        <v>2356.1999999999998</v>
      </c>
      <c r="J10" s="1871"/>
      <c r="K10" s="1871">
        <v>2315.3000000000002</v>
      </c>
      <c r="L10" s="1871"/>
      <c r="M10" s="1872">
        <v>2391.4</v>
      </c>
      <c r="N10" s="1872"/>
      <c r="O10" s="1554"/>
      <c r="P10" s="1478"/>
      <c r="R10" s="1306"/>
      <c r="S10" s="1308"/>
      <c r="T10" s="1308"/>
      <c r="U10" s="1308"/>
      <c r="V10" s="1308"/>
      <c r="W10" s="1308"/>
      <c r="X10" s="1308"/>
      <c r="Y10" s="1573"/>
      <c r="Z10" s="1573"/>
      <c r="AA10" s="1573"/>
      <c r="AB10" s="1573"/>
      <c r="AC10" s="1573"/>
    </row>
    <row r="11" spans="1:37" ht="15" customHeight="1" x14ac:dyDescent="0.2">
      <c r="A11" s="1478"/>
      <c r="B11" s="1557"/>
      <c r="C11" s="634" t="s">
        <v>509</v>
      </c>
      <c r="D11" s="1330"/>
      <c r="E11" s="1871">
        <v>240.2</v>
      </c>
      <c r="F11" s="1871"/>
      <c r="G11" s="1871">
        <v>245.2</v>
      </c>
      <c r="H11" s="1871"/>
      <c r="I11" s="1871">
        <v>247.6</v>
      </c>
      <c r="J11" s="1871"/>
      <c r="K11" s="1871">
        <v>233.3</v>
      </c>
      <c r="L11" s="1871"/>
      <c r="M11" s="1872">
        <v>254.2</v>
      </c>
      <c r="N11" s="1872"/>
      <c r="O11" s="1554"/>
      <c r="P11" s="1478"/>
      <c r="R11" s="1306"/>
      <c r="S11" s="1308"/>
      <c r="T11" s="1308"/>
      <c r="U11" s="1308"/>
      <c r="V11" s="1308"/>
      <c r="W11" s="1308"/>
      <c r="X11" s="1573"/>
      <c r="Y11" s="1573"/>
      <c r="Z11" s="1573"/>
      <c r="AA11" s="1573"/>
      <c r="AB11" s="1573"/>
      <c r="AC11" s="1573"/>
    </row>
    <row r="12" spans="1:37" ht="11.1" customHeight="1" x14ac:dyDescent="0.2">
      <c r="A12" s="1478"/>
      <c r="B12" s="1557"/>
      <c r="C12" s="634" t="s">
        <v>150</v>
      </c>
      <c r="D12" s="1330"/>
      <c r="E12" s="1852">
        <v>2120.8000000000002</v>
      </c>
      <c r="F12" s="1852"/>
      <c r="G12" s="1852">
        <v>2110</v>
      </c>
      <c r="H12" s="1852"/>
      <c r="I12" s="1852">
        <v>2137.9</v>
      </c>
      <c r="J12" s="1852"/>
      <c r="K12" s="1852">
        <v>2087.6999999999998</v>
      </c>
      <c r="L12" s="1852"/>
      <c r="M12" s="1853">
        <v>2130.5</v>
      </c>
      <c r="N12" s="1853"/>
      <c r="O12" s="1554"/>
      <c r="P12" s="1478"/>
      <c r="R12" s="1306"/>
      <c r="S12" s="1308"/>
      <c r="T12" s="1308"/>
      <c r="U12" s="1308"/>
      <c r="V12" s="1308"/>
      <c r="W12" s="1308"/>
      <c r="X12" s="1573"/>
      <c r="Y12" s="1573"/>
      <c r="Z12" s="1573"/>
      <c r="AA12" s="1573"/>
      <c r="AB12" s="1573"/>
      <c r="AC12" s="1573"/>
    </row>
    <row r="13" spans="1:37" ht="11.1" customHeight="1" x14ac:dyDescent="0.2">
      <c r="A13" s="1478"/>
      <c r="B13" s="1557"/>
      <c r="C13" s="634" t="s">
        <v>540</v>
      </c>
      <c r="D13" s="1330"/>
      <c r="E13" s="1852">
        <v>2240.6</v>
      </c>
      <c r="F13" s="1852"/>
      <c r="G13" s="1852">
        <v>2303.1</v>
      </c>
      <c r="H13" s="1852"/>
      <c r="I13" s="1852">
        <v>2345.1</v>
      </c>
      <c r="J13" s="1852"/>
      <c r="K13" s="1852">
        <v>2360.6999999999998</v>
      </c>
      <c r="L13" s="1852"/>
      <c r="M13" s="1853">
        <v>2425.8000000000002</v>
      </c>
      <c r="N13" s="1853"/>
      <c r="O13" s="1554"/>
      <c r="P13" s="1478"/>
      <c r="R13" s="1306"/>
      <c r="S13" s="1308"/>
      <c r="T13" s="1308"/>
      <c r="U13" s="1308"/>
      <c r="V13" s="1308"/>
      <c r="W13" s="1308"/>
      <c r="X13" s="1573"/>
      <c r="Y13" s="1573"/>
      <c r="Z13" s="1573"/>
      <c r="AA13" s="1573"/>
      <c r="AB13" s="1573"/>
      <c r="AC13" s="1573"/>
    </row>
    <row r="14" spans="1:37" ht="15" customHeight="1" x14ac:dyDescent="0.2">
      <c r="A14" s="1478"/>
      <c r="B14" s="1557"/>
      <c r="C14" s="634" t="s">
        <v>348</v>
      </c>
      <c r="D14" s="1330"/>
      <c r="E14" s="1871">
        <v>132</v>
      </c>
      <c r="F14" s="1871"/>
      <c r="G14" s="1871">
        <v>121.7</v>
      </c>
      <c r="H14" s="1871"/>
      <c r="I14" s="1871">
        <v>127.4</v>
      </c>
      <c r="J14" s="1871"/>
      <c r="K14" s="1871">
        <v>125</v>
      </c>
      <c r="L14" s="1871"/>
      <c r="M14" s="1872">
        <v>124.2</v>
      </c>
      <c r="N14" s="1872"/>
      <c r="O14" s="1554"/>
      <c r="P14" s="1478"/>
      <c r="R14" s="1573"/>
      <c r="S14" s="1573"/>
      <c r="T14" s="1573"/>
      <c r="U14" s="1573"/>
      <c r="V14" s="1573"/>
      <c r="W14" s="1573"/>
      <c r="X14" s="1573"/>
      <c r="Y14" s="1573"/>
      <c r="Z14" s="1573"/>
      <c r="AA14" s="1573"/>
      <c r="AB14" s="1573"/>
      <c r="AC14" s="1573"/>
    </row>
    <row r="15" spans="1:37" ht="11.45" customHeight="1" x14ac:dyDescent="0.2">
      <c r="A15" s="1478"/>
      <c r="B15" s="1557"/>
      <c r="C15" s="634" t="s">
        <v>154</v>
      </c>
      <c r="D15" s="1330"/>
      <c r="E15" s="1852">
        <v>1169.4000000000001</v>
      </c>
      <c r="F15" s="1852"/>
      <c r="G15" s="1852">
        <v>1193.5999999999999</v>
      </c>
      <c r="H15" s="1852"/>
      <c r="I15" s="1852">
        <v>1212.3</v>
      </c>
      <c r="J15" s="1852"/>
      <c r="K15" s="1852">
        <v>1175.8</v>
      </c>
      <c r="L15" s="1852"/>
      <c r="M15" s="1853">
        <v>1206.4000000000001</v>
      </c>
      <c r="N15" s="1853"/>
      <c r="O15" s="1554"/>
      <c r="P15" s="1478"/>
      <c r="Q15" s="1559"/>
      <c r="R15" s="1573"/>
      <c r="S15" s="1573"/>
      <c r="T15" s="1573"/>
      <c r="U15" s="1573"/>
      <c r="V15" s="1573"/>
      <c r="W15" s="1573"/>
      <c r="X15" s="1573"/>
      <c r="Y15" s="1573"/>
      <c r="Z15" s="1573"/>
      <c r="AA15" s="1573"/>
      <c r="AB15" s="1573"/>
      <c r="AC15" s="1573"/>
    </row>
    <row r="16" spans="1:37" ht="12" customHeight="1" x14ac:dyDescent="0.2">
      <c r="A16" s="1478"/>
      <c r="B16" s="1557"/>
      <c r="C16" s="634" t="s">
        <v>155</v>
      </c>
      <c r="D16" s="1330"/>
      <c r="E16" s="1852">
        <v>3300.2</v>
      </c>
      <c r="F16" s="1852"/>
      <c r="G16" s="1852">
        <v>3343.1</v>
      </c>
      <c r="H16" s="1852"/>
      <c r="I16" s="1852">
        <v>3390.8</v>
      </c>
      <c r="J16" s="1852"/>
      <c r="K16" s="1852">
        <v>3380.8</v>
      </c>
      <c r="L16" s="1852"/>
      <c r="M16" s="1853">
        <v>3479.9</v>
      </c>
      <c r="N16" s="1853"/>
      <c r="O16" s="1554"/>
      <c r="P16" s="1478"/>
      <c r="R16" s="2217"/>
      <c r="S16" s="2218"/>
      <c r="T16" s="2218"/>
      <c r="U16" s="2218"/>
      <c r="V16" s="2218"/>
      <c r="W16" s="2218"/>
      <c r="X16" s="1573"/>
      <c r="Y16" s="1573"/>
      <c r="Z16" s="1573"/>
      <c r="AA16" s="1573"/>
      <c r="AB16" s="1573"/>
      <c r="AC16" s="1573"/>
    </row>
    <row r="17" spans="1:37" s="1563" customFormat="1" ht="15" customHeight="1" x14ac:dyDescent="0.2">
      <c r="A17" s="1560"/>
      <c r="B17" s="1561"/>
      <c r="C17" s="634" t="s">
        <v>156</v>
      </c>
      <c r="D17" s="1330"/>
      <c r="E17" s="1852">
        <v>4245</v>
      </c>
      <c r="F17" s="1852"/>
      <c r="G17" s="1852">
        <v>4278.6000000000004</v>
      </c>
      <c r="H17" s="1852"/>
      <c r="I17" s="1852">
        <v>4351.8999999999996</v>
      </c>
      <c r="J17" s="1852"/>
      <c r="K17" s="1852">
        <v>4304.8</v>
      </c>
      <c r="L17" s="1852"/>
      <c r="M17" s="1853">
        <v>4446.5</v>
      </c>
      <c r="N17" s="1853"/>
      <c r="O17" s="1562"/>
      <c r="P17" s="1560"/>
      <c r="Q17" s="1545"/>
      <c r="R17" s="1307"/>
      <c r="S17" s="1306"/>
      <c r="T17" s="1306"/>
      <c r="U17" s="1306"/>
      <c r="V17" s="1306"/>
      <c r="W17" s="1306"/>
      <c r="X17" s="1584"/>
      <c r="Y17" s="1584"/>
      <c r="Z17" s="1584"/>
      <c r="AA17" s="1584"/>
      <c r="AB17" s="1584"/>
      <c r="AC17" s="1584"/>
      <c r="AD17" s="1572"/>
      <c r="AE17" s="1572"/>
      <c r="AF17" s="1572"/>
      <c r="AG17" s="1572"/>
      <c r="AH17" s="1572"/>
      <c r="AI17" s="1572"/>
      <c r="AJ17" s="1572"/>
      <c r="AK17" s="1572"/>
    </row>
    <row r="18" spans="1:37" s="1563" customFormat="1" ht="11.45" customHeight="1" x14ac:dyDescent="0.2">
      <c r="A18" s="1560"/>
      <c r="B18" s="1561"/>
      <c r="C18" s="634" t="s">
        <v>157</v>
      </c>
      <c r="D18" s="1330"/>
      <c r="E18" s="1852">
        <v>356.7</v>
      </c>
      <c r="F18" s="1852"/>
      <c r="G18" s="1852">
        <v>379.8</v>
      </c>
      <c r="H18" s="1852"/>
      <c r="I18" s="1852">
        <v>378.7</v>
      </c>
      <c r="J18" s="1852"/>
      <c r="K18" s="1852">
        <v>376.8</v>
      </c>
      <c r="L18" s="1852"/>
      <c r="M18" s="1853">
        <v>364</v>
      </c>
      <c r="N18" s="1853"/>
      <c r="O18" s="1562"/>
      <c r="P18" s="1560"/>
      <c r="Q18" s="1545"/>
      <c r="R18" s="2224"/>
      <c r="S18" s="1308"/>
      <c r="T18" s="1308"/>
      <c r="U18" s="1308"/>
      <c r="V18" s="1308"/>
      <c r="W18" s="1308"/>
      <c r="X18" s="1584"/>
      <c r="Y18" s="1584"/>
      <c r="Z18" s="1584"/>
      <c r="AA18" s="1584"/>
      <c r="AB18" s="1584"/>
      <c r="AC18" s="1584"/>
      <c r="AD18" s="1572"/>
      <c r="AE18" s="1572"/>
      <c r="AF18" s="1572"/>
      <c r="AG18" s="1572"/>
      <c r="AH18" s="1572"/>
      <c r="AI18" s="1572"/>
      <c r="AJ18" s="1572"/>
      <c r="AK18" s="1572"/>
    </row>
    <row r="19" spans="1:37" ht="15" customHeight="1" x14ac:dyDescent="0.2">
      <c r="A19" s="1478"/>
      <c r="B19" s="1557"/>
      <c r="C19" s="634" t="s">
        <v>158</v>
      </c>
      <c r="D19" s="1330"/>
      <c r="E19" s="1852">
        <v>3936.8</v>
      </c>
      <c r="F19" s="1852"/>
      <c r="G19" s="1852">
        <v>4006.1</v>
      </c>
      <c r="H19" s="1852"/>
      <c r="I19" s="1852">
        <v>4044.7</v>
      </c>
      <c r="J19" s="1852"/>
      <c r="K19" s="1852">
        <v>3969</v>
      </c>
      <c r="L19" s="1852"/>
      <c r="M19" s="1853">
        <v>4088.6</v>
      </c>
      <c r="N19" s="1853"/>
      <c r="O19" s="1554"/>
      <c r="P19" s="1478"/>
      <c r="Q19" s="1564"/>
      <c r="R19" s="2224"/>
      <c r="S19" s="1308"/>
      <c r="T19" s="1308"/>
      <c r="U19" s="1308"/>
      <c r="V19" s="1308"/>
      <c r="W19" s="1308"/>
      <c r="X19" s="1573"/>
      <c r="Y19" s="1573"/>
      <c r="Z19" s="1573"/>
      <c r="AA19" s="1573"/>
      <c r="AB19" s="1573"/>
      <c r="AC19" s="1573"/>
    </row>
    <row r="20" spans="1:37" ht="11.45" customHeight="1" x14ac:dyDescent="0.2">
      <c r="A20" s="1478"/>
      <c r="B20" s="1557"/>
      <c r="C20" s="1334"/>
      <c r="D20" s="1465" t="s">
        <v>159</v>
      </c>
      <c r="E20" s="1852">
        <v>3265.7</v>
      </c>
      <c r="F20" s="1852"/>
      <c r="G20" s="1852">
        <v>3311.7</v>
      </c>
      <c r="H20" s="1852"/>
      <c r="I20" s="1852">
        <v>3334.4</v>
      </c>
      <c r="J20" s="1852"/>
      <c r="K20" s="1852">
        <v>3285.4</v>
      </c>
      <c r="L20" s="1852"/>
      <c r="M20" s="1853">
        <v>3387.3</v>
      </c>
      <c r="N20" s="1853"/>
      <c r="O20" s="1554"/>
      <c r="P20" s="1478"/>
      <c r="Q20" s="1564"/>
      <c r="R20" s="2224"/>
      <c r="S20" s="1308"/>
      <c r="T20" s="1308"/>
      <c r="U20" s="1308"/>
      <c r="V20" s="1308"/>
      <c r="W20" s="1308"/>
      <c r="X20" s="1573"/>
      <c r="Y20" s="1573"/>
      <c r="Z20" s="1573"/>
      <c r="AA20" s="1573"/>
      <c r="AB20" s="1573"/>
      <c r="AC20" s="1573"/>
    </row>
    <row r="21" spans="1:37" ht="11.45" customHeight="1" x14ac:dyDescent="0.2">
      <c r="A21" s="1478"/>
      <c r="B21" s="1557"/>
      <c r="C21" s="1334"/>
      <c r="D21" s="1465" t="s">
        <v>160</v>
      </c>
      <c r="E21" s="1852">
        <v>578.9</v>
      </c>
      <c r="F21" s="1852"/>
      <c r="G21" s="1852">
        <v>577.9</v>
      </c>
      <c r="H21" s="1852"/>
      <c r="I21" s="1852">
        <v>582.70000000000005</v>
      </c>
      <c r="J21" s="1852"/>
      <c r="K21" s="1852">
        <v>577.4</v>
      </c>
      <c r="L21" s="1852"/>
      <c r="M21" s="1853">
        <v>601.20000000000005</v>
      </c>
      <c r="N21" s="1853"/>
      <c r="O21" s="1554"/>
      <c r="P21" s="1478"/>
      <c r="R21" s="1573"/>
      <c r="S21" s="1573"/>
      <c r="T21" s="1573"/>
      <c r="U21" s="1573"/>
      <c r="V21" s="1573"/>
      <c r="W21" s="1573"/>
      <c r="X21" s="1573"/>
      <c r="Y21" s="1573"/>
      <c r="Z21" s="1573"/>
      <c r="AA21" s="1573"/>
      <c r="AB21" s="1573"/>
      <c r="AC21" s="1573"/>
    </row>
    <row r="22" spans="1:37" ht="11.45" customHeight="1" x14ac:dyDescent="0.2">
      <c r="A22" s="1478"/>
      <c r="B22" s="1557"/>
      <c r="C22" s="1334"/>
      <c r="D22" s="1465" t="s">
        <v>125</v>
      </c>
      <c r="E22" s="1852">
        <v>92.1</v>
      </c>
      <c r="F22" s="1852"/>
      <c r="G22" s="1852">
        <v>116.5</v>
      </c>
      <c r="H22" s="1852"/>
      <c r="I22" s="1852">
        <v>127.6</v>
      </c>
      <c r="J22" s="1852"/>
      <c r="K22" s="1852">
        <v>106.2</v>
      </c>
      <c r="L22" s="1852"/>
      <c r="M22" s="1853">
        <v>100</v>
      </c>
      <c r="N22" s="1853"/>
      <c r="O22" s="1554"/>
      <c r="P22" s="1478"/>
      <c r="R22" s="1573"/>
      <c r="S22" s="1573"/>
      <c r="T22" s="1573"/>
      <c r="U22" s="1573"/>
      <c r="V22" s="1573"/>
      <c r="W22" s="1573"/>
      <c r="X22" s="1573"/>
      <c r="Y22" s="1573"/>
      <c r="Z22" s="1573"/>
      <c r="AA22" s="1573"/>
      <c r="AB22" s="1573"/>
      <c r="AC22" s="1573"/>
    </row>
    <row r="23" spans="1:37" ht="11.45" customHeight="1" x14ac:dyDescent="0.2">
      <c r="A23" s="1478"/>
      <c r="B23" s="1557"/>
      <c r="C23" s="634" t="s">
        <v>161</v>
      </c>
      <c r="D23" s="1330"/>
      <c r="E23" s="1852">
        <v>651.6</v>
      </c>
      <c r="F23" s="1852"/>
      <c r="G23" s="1852">
        <v>634.1</v>
      </c>
      <c r="H23" s="1852"/>
      <c r="I23" s="1852">
        <v>672.8</v>
      </c>
      <c r="J23" s="1852"/>
      <c r="K23" s="1852">
        <v>678.8</v>
      </c>
      <c r="L23" s="1852"/>
      <c r="M23" s="1853">
        <v>681.2</v>
      </c>
      <c r="N23" s="1853"/>
      <c r="O23" s="1554"/>
      <c r="P23" s="1478"/>
      <c r="R23" s="2217"/>
      <c r="S23" s="2218"/>
      <c r="T23" s="2218"/>
      <c r="U23" s="2218"/>
      <c r="V23" s="2218"/>
      <c r="W23" s="2218"/>
      <c r="X23" s="1573"/>
      <c r="Y23" s="1573"/>
      <c r="Z23" s="1573"/>
      <c r="AA23" s="1573"/>
      <c r="AB23" s="1573"/>
      <c r="AC23" s="1573"/>
    </row>
    <row r="24" spans="1:37" ht="11.45" customHeight="1" x14ac:dyDescent="0.2">
      <c r="A24" s="1478"/>
      <c r="B24" s="1557"/>
      <c r="C24" s="634" t="s">
        <v>511</v>
      </c>
      <c r="D24" s="1335"/>
      <c r="E24" s="1852">
        <v>13.3</v>
      </c>
      <c r="F24" s="1852"/>
      <c r="G24" s="1852">
        <v>18.2</v>
      </c>
      <c r="H24" s="1852"/>
      <c r="I24" s="1852">
        <v>13.2</v>
      </c>
      <c r="J24" s="1852"/>
      <c r="K24" s="1852">
        <v>33.799999999999997</v>
      </c>
      <c r="L24" s="1852"/>
      <c r="M24" s="1853">
        <v>40.700000000000003</v>
      </c>
      <c r="N24" s="1853"/>
      <c r="O24" s="1554"/>
      <c r="P24" s="1478"/>
      <c r="S24" s="1306"/>
      <c r="T24" s="1306"/>
      <c r="U24" s="1306"/>
      <c r="V24" s="1306"/>
      <c r="W24" s="1306"/>
      <c r="X24" s="1573"/>
      <c r="Y24" s="1573"/>
      <c r="Z24" s="1573"/>
      <c r="AA24" s="1573"/>
      <c r="AB24" s="1573"/>
      <c r="AC24" s="1573"/>
    </row>
    <row r="25" spans="1:37" ht="15" customHeight="1" x14ac:dyDescent="0.2">
      <c r="A25" s="1478"/>
      <c r="B25" s="1557"/>
      <c r="C25" s="639" t="s">
        <v>583</v>
      </c>
      <c r="D25" s="637"/>
      <c r="E25" s="1856"/>
      <c r="F25" s="1856"/>
      <c r="G25" s="1856"/>
      <c r="H25" s="1856"/>
      <c r="I25" s="1856"/>
      <c r="J25" s="1856"/>
      <c r="K25" s="1856"/>
      <c r="L25" s="1856"/>
      <c r="M25" s="1857"/>
      <c r="N25" s="1857"/>
      <c r="O25" s="1554"/>
      <c r="P25" s="1478"/>
      <c r="R25" s="1306"/>
      <c r="S25" s="1308"/>
      <c r="T25" s="1308"/>
      <c r="U25" s="1308"/>
      <c r="V25" s="1308"/>
      <c r="W25" s="1308"/>
      <c r="X25" s="1573"/>
      <c r="Y25" s="1573"/>
      <c r="Z25" s="1573"/>
      <c r="AA25" s="1573"/>
      <c r="AB25" s="1573"/>
      <c r="AC25" s="1573"/>
    </row>
    <row r="26" spans="1:37" s="706" customFormat="1" ht="13.5" customHeight="1" x14ac:dyDescent="0.2">
      <c r="A26" s="1520"/>
      <c r="B26" s="1873" t="s">
        <v>510</v>
      </c>
      <c r="C26" s="1873"/>
      <c r="D26" s="1873"/>
      <c r="E26" s="1874">
        <v>68.5</v>
      </c>
      <c r="F26" s="1874"/>
      <c r="G26" s="1874">
        <v>69.5</v>
      </c>
      <c r="H26" s="1874"/>
      <c r="I26" s="1874">
        <v>70.3</v>
      </c>
      <c r="J26" s="1874"/>
      <c r="K26" s="1874">
        <v>69.5</v>
      </c>
      <c r="L26" s="1874"/>
      <c r="M26" s="1875">
        <v>71.3</v>
      </c>
      <c r="N26" s="1875"/>
      <c r="O26" s="1565"/>
      <c r="P26" s="1520"/>
      <c r="Q26" s="1545"/>
      <c r="R26" s="2224"/>
      <c r="S26" s="1308"/>
      <c r="T26" s="1308"/>
      <c r="U26" s="1308"/>
      <c r="V26" s="1308"/>
      <c r="W26" s="1308"/>
      <c r="X26" s="1573"/>
      <c r="Y26" s="1584"/>
      <c r="Z26" s="1584"/>
      <c r="AA26" s="1584"/>
      <c r="AB26" s="1584"/>
      <c r="AC26" s="1584"/>
      <c r="AD26" s="1306"/>
      <c r="AE26" s="1306"/>
      <c r="AF26" s="1306"/>
      <c r="AG26" s="1306"/>
      <c r="AH26" s="1306"/>
      <c r="AI26" s="1306"/>
      <c r="AJ26" s="1306"/>
      <c r="AK26" s="1306"/>
    </row>
    <row r="27" spans="1:37" ht="11.45" customHeight="1" x14ac:dyDescent="0.2">
      <c r="A27" s="1478"/>
      <c r="B27" s="1557"/>
      <c r="C27" s="637"/>
      <c r="D27" s="1465" t="s">
        <v>70</v>
      </c>
      <c r="E27" s="1856">
        <v>71.099999999999994</v>
      </c>
      <c r="F27" s="1856"/>
      <c r="G27" s="1856">
        <v>71.8</v>
      </c>
      <c r="H27" s="1856"/>
      <c r="I27" s="1856">
        <v>73.099999999999994</v>
      </c>
      <c r="J27" s="1856"/>
      <c r="K27" s="1856">
        <v>72.099999999999994</v>
      </c>
      <c r="L27" s="1856"/>
      <c r="M27" s="1857">
        <v>73.900000000000006</v>
      </c>
      <c r="N27" s="1857"/>
      <c r="O27" s="1554"/>
      <c r="P27" s="1478"/>
      <c r="R27" s="2224"/>
      <c r="S27" s="1308"/>
      <c r="T27" s="1308"/>
      <c r="U27" s="1308"/>
      <c r="V27" s="1308"/>
      <c r="W27" s="1308"/>
      <c r="X27" s="1573"/>
      <c r="Y27" s="1584"/>
      <c r="Z27" s="1584"/>
      <c r="AA27" s="1584"/>
      <c r="AB27" s="1584"/>
      <c r="AC27" s="1584"/>
    </row>
    <row r="28" spans="1:37" ht="11.45" customHeight="1" x14ac:dyDescent="0.2">
      <c r="A28" s="1478"/>
      <c r="B28" s="1557"/>
      <c r="C28" s="637"/>
      <c r="D28" s="1465" t="s">
        <v>69</v>
      </c>
      <c r="E28" s="1856">
        <v>66.099999999999994</v>
      </c>
      <c r="F28" s="1856"/>
      <c r="G28" s="1856">
        <v>67.3</v>
      </c>
      <c r="H28" s="1856"/>
      <c r="I28" s="1856">
        <v>67.8</v>
      </c>
      <c r="J28" s="1856"/>
      <c r="K28" s="1856">
        <v>67</v>
      </c>
      <c r="L28" s="1856"/>
      <c r="M28" s="1857">
        <v>68.900000000000006</v>
      </c>
      <c r="N28" s="1857"/>
      <c r="O28" s="1554"/>
      <c r="P28" s="1478"/>
      <c r="R28" s="1573"/>
      <c r="S28" s="1573"/>
      <c r="T28" s="1573"/>
      <c r="U28" s="1573"/>
      <c r="V28" s="1573"/>
      <c r="W28" s="1573"/>
      <c r="X28" s="1573"/>
      <c r="Y28" s="2217"/>
      <c r="Z28" s="2218"/>
      <c r="AA28" s="2218"/>
      <c r="AB28" s="2218"/>
      <c r="AC28" s="2218"/>
    </row>
    <row r="29" spans="1:37" s="706" customFormat="1" ht="14.25" customHeight="1" x14ac:dyDescent="0.2">
      <c r="A29" s="1520"/>
      <c r="B29" s="1873" t="s">
        <v>509</v>
      </c>
      <c r="C29" s="1873"/>
      <c r="D29" s="1873"/>
      <c r="E29" s="1874">
        <v>24.4</v>
      </c>
      <c r="F29" s="1874"/>
      <c r="G29" s="1874">
        <v>25.1</v>
      </c>
      <c r="H29" s="1874"/>
      <c r="I29" s="1874">
        <v>25.1</v>
      </c>
      <c r="J29" s="1874"/>
      <c r="K29" s="1874">
        <v>23.5</v>
      </c>
      <c r="L29" s="1874"/>
      <c r="M29" s="1875">
        <v>25.6</v>
      </c>
      <c r="N29" s="1875"/>
      <c r="O29" s="1565"/>
      <c r="P29" s="1520"/>
      <c r="Q29" s="1545"/>
      <c r="R29" s="2222"/>
      <c r="S29" s="2222"/>
      <c r="T29" s="2222"/>
      <c r="U29" s="2222"/>
      <c r="V29" s="2222"/>
      <c r="W29" s="2222"/>
      <c r="X29" s="1573"/>
      <c r="Y29" s="1307"/>
      <c r="Z29" s="1306"/>
      <c r="AA29" s="1306"/>
      <c r="AB29" s="1306"/>
      <c r="AC29" s="1306"/>
      <c r="AD29" s="1306"/>
      <c r="AE29" s="1306"/>
      <c r="AF29" s="1306"/>
      <c r="AG29" s="1306"/>
      <c r="AH29" s="1306"/>
      <c r="AI29" s="1306"/>
      <c r="AJ29" s="1306"/>
      <c r="AK29" s="1306"/>
    </row>
    <row r="30" spans="1:37" ht="11.45" customHeight="1" x14ac:dyDescent="0.2">
      <c r="A30" s="1478"/>
      <c r="B30" s="1557"/>
      <c r="C30" s="637"/>
      <c r="D30" s="1465" t="s">
        <v>70</v>
      </c>
      <c r="E30" s="1856">
        <v>26.7</v>
      </c>
      <c r="F30" s="1856"/>
      <c r="G30" s="1856">
        <v>26.6</v>
      </c>
      <c r="H30" s="1856"/>
      <c r="I30" s="1856">
        <v>28.7</v>
      </c>
      <c r="J30" s="1856"/>
      <c r="K30" s="1856">
        <v>27.7</v>
      </c>
      <c r="L30" s="1856"/>
      <c r="M30" s="1857">
        <v>28.2</v>
      </c>
      <c r="N30" s="1857"/>
      <c r="O30" s="1554"/>
      <c r="P30" s="1478"/>
      <c r="R30" s="2217"/>
      <c r="S30" s="2218"/>
      <c r="T30" s="2218"/>
      <c r="U30" s="2218"/>
      <c r="V30" s="2218"/>
      <c r="W30" s="2218"/>
      <c r="X30" s="1573"/>
      <c r="Y30" s="1306"/>
      <c r="Z30" s="1308"/>
      <c r="AA30" s="1308"/>
      <c r="AB30" s="1308"/>
      <c r="AC30" s="1308"/>
    </row>
    <row r="31" spans="1:37" ht="11.45" customHeight="1" x14ac:dyDescent="0.2">
      <c r="A31" s="1478"/>
      <c r="B31" s="1557"/>
      <c r="C31" s="637"/>
      <c r="D31" s="1465" t="s">
        <v>69</v>
      </c>
      <c r="E31" s="1856">
        <v>22</v>
      </c>
      <c r="F31" s="1856"/>
      <c r="G31" s="1856">
        <v>23.6</v>
      </c>
      <c r="H31" s="1856"/>
      <c r="I31" s="1856">
        <v>21.5</v>
      </c>
      <c r="J31" s="1856"/>
      <c r="K31" s="1856">
        <v>19.2</v>
      </c>
      <c r="L31" s="1856"/>
      <c r="M31" s="1857">
        <v>22.9</v>
      </c>
      <c r="N31" s="1857"/>
      <c r="O31" s="1554"/>
      <c r="P31" s="1478"/>
      <c r="S31" s="1306"/>
      <c r="T31" s="1306"/>
      <c r="U31" s="1306"/>
      <c r="V31" s="1306"/>
      <c r="W31" s="1306"/>
      <c r="X31" s="1573"/>
      <c r="Y31" s="1306"/>
      <c r="Z31" s="1308"/>
      <c r="AA31" s="1308"/>
      <c r="AB31" s="1308"/>
      <c r="AC31" s="1308"/>
    </row>
    <row r="32" spans="1:37" s="706" customFormat="1" ht="14.25" customHeight="1" x14ac:dyDescent="0.2">
      <c r="A32" s="1520"/>
      <c r="B32" s="1873" t="s">
        <v>162</v>
      </c>
      <c r="C32" s="1873"/>
      <c r="D32" s="1873"/>
      <c r="E32" s="1874">
        <v>57.6</v>
      </c>
      <c r="F32" s="1874"/>
      <c r="G32" s="1874">
        <v>59.2</v>
      </c>
      <c r="H32" s="1874"/>
      <c r="I32" s="1874">
        <v>60.8</v>
      </c>
      <c r="J32" s="1874"/>
      <c r="K32" s="1874">
        <v>61.1</v>
      </c>
      <c r="L32" s="1874"/>
      <c r="M32" s="1875">
        <v>63.8</v>
      </c>
      <c r="N32" s="1875"/>
      <c r="O32" s="1565"/>
      <c r="P32" s="1520"/>
      <c r="Q32" s="1545"/>
      <c r="R32" s="2224"/>
      <c r="S32" s="1308"/>
      <c r="T32" s="1308"/>
      <c r="U32" s="1308"/>
      <c r="V32" s="1308"/>
      <c r="W32" s="1308"/>
      <c r="X32" s="1584"/>
      <c r="Y32" s="1306"/>
      <c r="Z32" s="1308"/>
      <c r="AA32" s="1308"/>
      <c r="AB32" s="1308"/>
      <c r="AC32" s="1308"/>
      <c r="AD32" s="1306"/>
      <c r="AE32" s="1306"/>
      <c r="AF32" s="1306"/>
      <c r="AG32" s="1306"/>
      <c r="AH32" s="1306"/>
      <c r="AI32" s="1306"/>
      <c r="AJ32" s="1306"/>
      <c r="AK32" s="1306"/>
    </row>
    <row r="33" spans="1:37" ht="11.45" customHeight="1" x14ac:dyDescent="0.2">
      <c r="A33" s="1478"/>
      <c r="B33" s="1557"/>
      <c r="C33" s="637"/>
      <c r="D33" s="1465" t="s">
        <v>70</v>
      </c>
      <c r="E33" s="1856">
        <v>62.6</v>
      </c>
      <c r="F33" s="1856"/>
      <c r="G33" s="1856">
        <v>61.8</v>
      </c>
      <c r="H33" s="1856"/>
      <c r="I33" s="1856">
        <v>64.7</v>
      </c>
      <c r="J33" s="1856"/>
      <c r="K33" s="1856">
        <v>65.099999999999994</v>
      </c>
      <c r="L33" s="1856"/>
      <c r="M33" s="1857">
        <v>69.099999999999994</v>
      </c>
      <c r="N33" s="1857"/>
      <c r="O33" s="1554"/>
      <c r="P33" s="1478"/>
      <c r="R33" s="2224"/>
      <c r="S33" s="1308"/>
      <c r="T33" s="1308"/>
      <c r="U33" s="1308"/>
      <c r="V33" s="1308"/>
      <c r="W33" s="1308"/>
      <c r="X33" s="1584"/>
      <c r="Y33" s="1306"/>
      <c r="Z33" s="1308"/>
      <c r="AA33" s="1308"/>
      <c r="AB33" s="1308"/>
      <c r="AC33" s="1308"/>
    </row>
    <row r="34" spans="1:37" ht="11.45" customHeight="1" x14ac:dyDescent="0.2">
      <c r="A34" s="1478"/>
      <c r="B34" s="1557"/>
      <c r="C34" s="637"/>
      <c r="D34" s="1465" t="s">
        <v>69</v>
      </c>
      <c r="E34" s="1856">
        <v>53.3</v>
      </c>
      <c r="F34" s="1856"/>
      <c r="G34" s="1856">
        <v>57</v>
      </c>
      <c r="H34" s="1856"/>
      <c r="I34" s="1856">
        <v>57.5</v>
      </c>
      <c r="J34" s="1856"/>
      <c r="K34" s="1856">
        <v>57.7</v>
      </c>
      <c r="L34" s="1856"/>
      <c r="M34" s="1857">
        <v>59.1</v>
      </c>
      <c r="N34" s="1857"/>
      <c r="O34" s="1554"/>
      <c r="P34" s="1478"/>
      <c r="R34" s="2224"/>
      <c r="S34" s="1308"/>
      <c r="T34" s="1308"/>
      <c r="U34" s="1308"/>
      <c r="V34" s="1308"/>
      <c r="W34" s="1308"/>
      <c r="X34" s="1573"/>
      <c r="Y34" s="1306"/>
      <c r="Z34" s="1308"/>
      <c r="AA34" s="1308"/>
      <c r="AB34" s="1308"/>
      <c r="AC34" s="1308"/>
    </row>
    <row r="35" spans="1:37" ht="15" customHeight="1" x14ac:dyDescent="0.2">
      <c r="A35" s="1478"/>
      <c r="B35" s="1557"/>
      <c r="C35" s="1880" t="s">
        <v>163</v>
      </c>
      <c r="D35" s="1880"/>
      <c r="E35" s="1881"/>
      <c r="F35" s="1881"/>
      <c r="G35" s="1881"/>
      <c r="H35" s="1881"/>
      <c r="I35" s="1881"/>
      <c r="J35" s="1881"/>
      <c r="K35" s="1881"/>
      <c r="L35" s="1881"/>
      <c r="M35" s="1876"/>
      <c r="N35" s="1876"/>
      <c r="O35" s="1554"/>
      <c r="P35" s="1478"/>
      <c r="R35" s="2224"/>
      <c r="S35" s="1310"/>
      <c r="T35" s="1310"/>
      <c r="U35" s="1310"/>
      <c r="V35" s="1310"/>
      <c r="W35" s="1310"/>
      <c r="X35" s="1573"/>
      <c r="Y35" s="1306"/>
      <c r="Z35" s="1308"/>
      <c r="AA35" s="1308"/>
      <c r="AB35" s="1308"/>
      <c r="AC35" s="1308"/>
    </row>
    <row r="36" spans="1:37" ht="11.45" customHeight="1" x14ac:dyDescent="0.2">
      <c r="A36" s="1478"/>
      <c r="B36" s="1557"/>
      <c r="C36" s="1877" t="s">
        <v>510</v>
      </c>
      <c r="D36" s="1877"/>
      <c r="E36" s="1878">
        <v>-5</v>
      </c>
      <c r="F36" s="1878"/>
      <c r="G36" s="1878">
        <v>-4.5</v>
      </c>
      <c r="H36" s="1878"/>
      <c r="I36" s="1878">
        <v>-5.2999999999999972</v>
      </c>
      <c r="J36" s="1878"/>
      <c r="K36" s="1878">
        <v>-5.0999999999999943</v>
      </c>
      <c r="L36" s="1878"/>
      <c r="M36" s="1879">
        <v>-5</v>
      </c>
      <c r="N36" s="1879"/>
      <c r="O36" s="1554"/>
      <c r="P36" s="1478"/>
      <c r="R36" s="2224"/>
      <c r="S36" s="1310"/>
      <c r="T36" s="1310"/>
      <c r="U36" s="1310"/>
      <c r="V36" s="1310"/>
      <c r="W36" s="1310"/>
      <c r="X36" s="1573"/>
      <c r="Y36" s="1306"/>
      <c r="Z36" s="1308"/>
      <c r="AA36" s="1308"/>
      <c r="AB36" s="1308"/>
      <c r="AC36" s="1308"/>
    </row>
    <row r="37" spans="1:37" ht="11.45" customHeight="1" x14ac:dyDescent="0.2">
      <c r="A37" s="1478"/>
      <c r="B37" s="1557"/>
      <c r="C37" s="1877" t="s">
        <v>509</v>
      </c>
      <c r="D37" s="1877"/>
      <c r="E37" s="1878">
        <v>-4.6999999999999993</v>
      </c>
      <c r="F37" s="1878"/>
      <c r="G37" s="1878">
        <v>-3</v>
      </c>
      <c r="H37" s="1878"/>
      <c r="I37" s="1878">
        <v>-7.1999999999999993</v>
      </c>
      <c r="J37" s="1878"/>
      <c r="K37" s="1878">
        <v>-8.5</v>
      </c>
      <c r="L37" s="1878"/>
      <c r="M37" s="1879">
        <v>-5.3000000000000007</v>
      </c>
      <c r="N37" s="1879"/>
      <c r="O37" s="1554"/>
      <c r="P37" s="1478"/>
      <c r="R37" s="1573"/>
      <c r="S37" s="1573"/>
      <c r="T37" s="1573"/>
      <c r="U37" s="1573"/>
      <c r="V37" s="1573"/>
      <c r="W37" s="1573"/>
      <c r="X37" s="1573"/>
      <c r="Y37" s="1306"/>
      <c r="Z37" s="1308"/>
      <c r="AA37" s="1308"/>
      <c r="AB37" s="1308"/>
      <c r="AC37" s="1308"/>
    </row>
    <row r="38" spans="1:37" ht="11.45" customHeight="1" x14ac:dyDescent="0.2">
      <c r="A38" s="1478"/>
      <c r="B38" s="1557"/>
      <c r="C38" s="1877" t="s">
        <v>162</v>
      </c>
      <c r="D38" s="1877"/>
      <c r="E38" s="1878">
        <v>-9.3000000000000043</v>
      </c>
      <c r="F38" s="1878"/>
      <c r="G38" s="1878">
        <v>-4.7999999999999972</v>
      </c>
      <c r="H38" s="1878"/>
      <c r="I38" s="1878">
        <v>-7.2000000000000028</v>
      </c>
      <c r="J38" s="1878"/>
      <c r="K38" s="1878">
        <v>-7.3999999999999915</v>
      </c>
      <c r="L38" s="1878"/>
      <c r="M38" s="1879">
        <v>-9.9999999999999929</v>
      </c>
      <c r="N38" s="1879"/>
      <c r="O38" s="1554"/>
      <c r="P38" s="1478"/>
      <c r="R38" s="1573"/>
      <c r="S38" s="1573"/>
      <c r="T38" s="1573"/>
      <c r="U38" s="1573"/>
      <c r="V38" s="1573"/>
      <c r="W38" s="1573"/>
      <c r="X38" s="1573"/>
      <c r="Y38" s="1306"/>
      <c r="Z38" s="1308"/>
      <c r="AA38" s="1308"/>
      <c r="AB38" s="1308"/>
      <c r="AC38" s="1308"/>
    </row>
    <row r="39" spans="1:37" ht="12.75" customHeight="1" thickBot="1" x14ac:dyDescent="0.25">
      <c r="A39" s="1478"/>
      <c r="B39" s="1557"/>
      <c r="C39" s="635" t="s">
        <v>563</v>
      </c>
      <c r="D39" s="1465"/>
      <c r="E39" s="1566"/>
      <c r="F39" s="1566"/>
      <c r="G39" s="1566"/>
      <c r="H39" s="1566"/>
      <c r="I39" s="1566"/>
      <c r="J39" s="1566"/>
      <c r="K39" s="1566"/>
      <c r="L39" s="1566"/>
      <c r="M39" s="1567"/>
      <c r="N39" s="1567"/>
      <c r="O39" s="1554"/>
      <c r="P39" s="1478"/>
      <c r="R39" s="1573"/>
      <c r="S39" s="1573"/>
      <c r="T39" s="1573"/>
      <c r="U39" s="1573"/>
      <c r="V39" s="1573"/>
      <c r="W39" s="1573"/>
      <c r="X39" s="1573"/>
      <c r="Y39" s="2222"/>
      <c r="Z39" s="1573"/>
      <c r="AA39" s="1573"/>
      <c r="AB39" s="1573"/>
      <c r="AC39" s="1573"/>
    </row>
    <row r="40" spans="1:37" s="1304" customFormat="1" ht="13.5" customHeight="1" thickBot="1" x14ac:dyDescent="0.25">
      <c r="A40" s="1485"/>
      <c r="B40" s="1511"/>
      <c r="C40" s="1487" t="s">
        <v>584</v>
      </c>
      <c r="D40" s="1488"/>
      <c r="E40" s="1488"/>
      <c r="F40" s="1488"/>
      <c r="G40" s="1488"/>
      <c r="H40" s="1488"/>
      <c r="I40" s="1488"/>
      <c r="J40" s="1488"/>
      <c r="K40" s="1488"/>
      <c r="L40" s="1488"/>
      <c r="M40" s="1488"/>
      <c r="N40" s="1489"/>
      <c r="O40" s="1554"/>
      <c r="P40" s="1478"/>
      <c r="Q40" s="1568"/>
      <c r="R40" s="1584"/>
      <c r="S40" s="1584"/>
      <c r="T40" s="1584"/>
      <c r="U40" s="1584"/>
      <c r="V40" s="1584"/>
      <c r="W40" s="1584"/>
      <c r="X40" s="1573"/>
      <c r="Y40" s="1573"/>
      <c r="Z40" s="1584"/>
      <c r="AA40" s="1584"/>
      <c r="AB40" s="1584"/>
      <c r="AC40" s="1584"/>
      <c r="AD40" s="1552"/>
      <c r="AE40" s="1552"/>
      <c r="AF40" s="1552"/>
      <c r="AG40" s="1552"/>
      <c r="AH40" s="1552"/>
      <c r="AI40" s="1552"/>
      <c r="AJ40" s="1552"/>
      <c r="AK40" s="1552"/>
    </row>
    <row r="41" spans="1:37" ht="3.75" customHeight="1" x14ac:dyDescent="0.2">
      <c r="A41" s="1478"/>
      <c r="B41" s="1473"/>
      <c r="C41" s="1861" t="s">
        <v>151</v>
      </c>
      <c r="D41" s="1862"/>
      <c r="E41" s="1476"/>
      <c r="F41" s="1551"/>
      <c r="G41" s="1551"/>
      <c r="H41" s="1551"/>
      <c r="I41" s="1551"/>
      <c r="J41" s="1551"/>
      <c r="K41" s="1482"/>
      <c r="L41" s="1551"/>
      <c r="M41" s="1551"/>
      <c r="N41" s="1551"/>
      <c r="O41" s="1554"/>
      <c r="P41" s="1478"/>
      <c r="R41" s="1584"/>
      <c r="S41" s="1584"/>
      <c r="T41" s="1584"/>
      <c r="U41" s="1584"/>
      <c r="V41" s="1584"/>
      <c r="W41" s="1584"/>
      <c r="X41" s="1573"/>
      <c r="Y41" s="1573"/>
      <c r="Z41" s="1584"/>
      <c r="AA41" s="1584"/>
      <c r="AB41" s="1584"/>
      <c r="AC41" s="1584"/>
    </row>
    <row r="42" spans="1:37" s="1563" customFormat="1" ht="12.75" customHeight="1" x14ac:dyDescent="0.2">
      <c r="A42" s="1560"/>
      <c r="B42" s="1502"/>
      <c r="C42" s="1862"/>
      <c r="D42" s="1862"/>
      <c r="E42" s="1569" t="s">
        <v>33</v>
      </c>
      <c r="F42" s="1570" t="s">
        <v>33</v>
      </c>
      <c r="G42" s="1569">
        <v>2020</v>
      </c>
      <c r="H42" s="1570" t="s">
        <v>33</v>
      </c>
      <c r="I42" s="1493"/>
      <c r="J42" s="1570" t="s">
        <v>33</v>
      </c>
      <c r="K42" s="1571" t="s">
        <v>33</v>
      </c>
      <c r="L42" s="1495">
        <v>2021</v>
      </c>
      <c r="M42" s="1495" t="s">
        <v>33</v>
      </c>
      <c r="N42" s="1496"/>
      <c r="O42" s="1562"/>
      <c r="P42" s="1560"/>
      <c r="Q42" s="1572"/>
      <c r="R42" s="1573"/>
      <c r="S42" s="1573"/>
      <c r="T42" s="1573"/>
      <c r="U42" s="1573"/>
      <c r="V42" s="1573"/>
      <c r="W42" s="1573"/>
      <c r="X42" s="1573"/>
      <c r="Y42" s="2222"/>
      <c r="Z42" s="1584"/>
      <c r="AA42" s="1584"/>
      <c r="AB42" s="1584"/>
      <c r="AC42" s="1584"/>
      <c r="AD42" s="1572"/>
      <c r="AE42" s="1572"/>
      <c r="AF42" s="1572"/>
      <c r="AG42" s="1572"/>
      <c r="AH42" s="1572"/>
      <c r="AI42" s="1572"/>
      <c r="AJ42" s="1572"/>
      <c r="AK42" s="1572"/>
    </row>
    <row r="43" spans="1:37" ht="12.75" customHeight="1" x14ac:dyDescent="0.2">
      <c r="A43" s="1478"/>
      <c r="B43" s="1473"/>
      <c r="C43" s="1497"/>
      <c r="D43" s="1497"/>
      <c r="E43" s="1850" t="s">
        <v>698</v>
      </c>
      <c r="F43" s="1850"/>
      <c r="G43" s="1850" t="s">
        <v>699</v>
      </c>
      <c r="H43" s="1850"/>
      <c r="I43" s="1850" t="s">
        <v>700</v>
      </c>
      <c r="J43" s="1850"/>
      <c r="K43" s="1850" t="s">
        <v>701</v>
      </c>
      <c r="L43" s="1850"/>
      <c r="M43" s="1850" t="s">
        <v>698</v>
      </c>
      <c r="N43" s="1850"/>
      <c r="O43" s="1554"/>
      <c r="P43" s="1478"/>
      <c r="Q43" s="1574"/>
      <c r="R43" s="1573"/>
      <c r="S43" s="1573"/>
      <c r="T43" s="1573"/>
      <c r="U43" s="1573"/>
      <c r="V43" s="1573"/>
      <c r="W43" s="1573"/>
      <c r="X43" s="1573"/>
      <c r="Y43" s="1573"/>
      <c r="Z43" s="1584"/>
      <c r="AA43" s="1584"/>
      <c r="AB43" s="1584"/>
      <c r="AC43" s="1584"/>
    </row>
    <row r="44" spans="1:37" ht="12.75" customHeight="1" x14ac:dyDescent="0.2">
      <c r="A44" s="1478"/>
      <c r="B44" s="1473"/>
      <c r="C44" s="1497"/>
      <c r="D44" s="1497"/>
      <c r="E44" s="646" t="s">
        <v>152</v>
      </c>
      <c r="F44" s="646" t="s">
        <v>102</v>
      </c>
      <c r="G44" s="646" t="s">
        <v>152</v>
      </c>
      <c r="H44" s="646" t="s">
        <v>102</v>
      </c>
      <c r="I44" s="1028" t="s">
        <v>152</v>
      </c>
      <c r="J44" s="1028" t="s">
        <v>102</v>
      </c>
      <c r="K44" s="1028" t="s">
        <v>152</v>
      </c>
      <c r="L44" s="1028" t="s">
        <v>102</v>
      </c>
      <c r="M44" s="1028" t="s">
        <v>152</v>
      </c>
      <c r="N44" s="1028" t="s">
        <v>102</v>
      </c>
      <c r="O44" s="1554"/>
      <c r="P44" s="1478"/>
      <c r="Q44" s="1575"/>
      <c r="R44" s="2217"/>
      <c r="S44" s="2218"/>
      <c r="T44" s="2218"/>
      <c r="U44" s="2218"/>
      <c r="V44" s="2218"/>
      <c r="W44" s="2218"/>
      <c r="X44" s="1573"/>
      <c r="Y44" s="2222"/>
      <c r="Z44" s="1584"/>
      <c r="AA44" s="1584"/>
      <c r="AB44" s="1584"/>
      <c r="AC44" s="1584"/>
    </row>
    <row r="45" spans="1:37" s="1305" customFormat="1" ht="15" customHeight="1" x14ac:dyDescent="0.2">
      <c r="A45" s="1498"/>
      <c r="B45" s="1576"/>
      <c r="C45" s="1843" t="s">
        <v>585</v>
      </c>
      <c r="D45" s="1843"/>
      <c r="E45" s="1577">
        <v>3936.8</v>
      </c>
      <c r="F45" s="1577">
        <v>100</v>
      </c>
      <c r="G45" s="1577">
        <v>4006.1</v>
      </c>
      <c r="H45" s="1578">
        <v>100</v>
      </c>
      <c r="I45" s="1577">
        <v>4044.7</v>
      </c>
      <c r="J45" s="1578">
        <v>100</v>
      </c>
      <c r="K45" s="1577">
        <v>3969</v>
      </c>
      <c r="L45" s="1578">
        <v>100</v>
      </c>
      <c r="M45" s="1577">
        <v>4088.6</v>
      </c>
      <c r="N45" s="1578">
        <v>100</v>
      </c>
      <c r="O45" s="1556"/>
      <c r="P45" s="1478"/>
      <c r="Q45" s="1579"/>
      <c r="R45" s="1307"/>
      <c r="S45" s="1306"/>
      <c r="T45" s="1306"/>
      <c r="U45" s="1306"/>
      <c r="V45" s="1306"/>
      <c r="W45" s="1306"/>
      <c r="X45" s="1573"/>
      <c r="Y45" s="1573"/>
      <c r="Z45" s="1584"/>
      <c r="AA45" s="1584"/>
      <c r="AB45" s="1584"/>
      <c r="AC45" s="1584"/>
      <c r="AD45" s="2218"/>
      <c r="AE45" s="2218"/>
      <c r="AF45" s="2218"/>
      <c r="AG45" s="2218"/>
      <c r="AH45" s="2218"/>
      <c r="AI45" s="2218"/>
      <c r="AJ45" s="2218"/>
      <c r="AK45" s="2218"/>
    </row>
    <row r="46" spans="1:37" s="1305" customFormat="1" ht="11.25" customHeight="1" x14ac:dyDescent="0.2">
      <c r="A46" s="1498"/>
      <c r="B46" s="1576"/>
      <c r="C46" s="1516"/>
      <c r="D46" s="634" t="s">
        <v>70</v>
      </c>
      <c r="E46" s="1580">
        <v>1907.9</v>
      </c>
      <c r="F46" s="1580">
        <v>48.463218857955695</v>
      </c>
      <c r="G46" s="1581">
        <v>1926.4</v>
      </c>
      <c r="H46" s="1581">
        <v>48.086667831556881</v>
      </c>
      <c r="I46" s="1581">
        <v>1948.5</v>
      </c>
      <c r="J46" s="1581">
        <v>48.174153830939254</v>
      </c>
      <c r="K46" s="1581">
        <v>1927.2</v>
      </c>
      <c r="L46" s="1581">
        <v>48.556311413454274</v>
      </c>
      <c r="M46" s="1581">
        <v>1977.4</v>
      </c>
      <c r="N46" s="1581">
        <v>48.363743090544439</v>
      </c>
      <c r="O46" s="1556"/>
      <c r="P46" s="1478"/>
      <c r="Q46" s="1579"/>
      <c r="R46" s="1306"/>
      <c r="S46" s="1308"/>
      <c r="T46" s="1308"/>
      <c r="U46" s="1308"/>
      <c r="V46" s="1308"/>
      <c r="W46" s="1308"/>
      <c r="X46" s="1573"/>
      <c r="Y46" s="1573"/>
      <c r="Z46" s="1584"/>
      <c r="AA46" s="1584"/>
      <c r="AB46" s="1584"/>
      <c r="AC46" s="1584"/>
      <c r="AD46" s="2218"/>
      <c r="AE46" s="2218"/>
      <c r="AF46" s="2218"/>
      <c r="AG46" s="2218"/>
      <c r="AH46" s="2218"/>
      <c r="AI46" s="2218"/>
      <c r="AJ46" s="2218"/>
      <c r="AK46" s="2218"/>
    </row>
    <row r="47" spans="1:37" s="1563" customFormat="1" ht="11.25" customHeight="1" x14ac:dyDescent="0.2">
      <c r="A47" s="1560"/>
      <c r="B47" s="1502"/>
      <c r="C47" s="638"/>
      <c r="D47" s="634" t="s">
        <v>69</v>
      </c>
      <c r="E47" s="1580">
        <v>2028.8</v>
      </c>
      <c r="F47" s="1580">
        <v>51.534241007925218</v>
      </c>
      <c r="G47" s="1581">
        <v>2079.6999999999998</v>
      </c>
      <c r="H47" s="1581">
        <v>51.913332168443119</v>
      </c>
      <c r="I47" s="1581">
        <v>2096.1</v>
      </c>
      <c r="J47" s="1581">
        <v>51.823373797809481</v>
      </c>
      <c r="K47" s="1581">
        <v>2041.8</v>
      </c>
      <c r="L47" s="1581">
        <v>51.443688586545733</v>
      </c>
      <c r="M47" s="1581">
        <v>2111.1999999999998</v>
      </c>
      <c r="N47" s="1581">
        <v>51.636256909455561</v>
      </c>
      <c r="O47" s="1562"/>
      <c r="P47" s="1478"/>
      <c r="Q47" s="1579"/>
      <c r="R47" s="1306"/>
      <c r="S47" s="1308"/>
      <c r="T47" s="1308"/>
      <c r="U47" s="1308"/>
      <c r="V47" s="1308"/>
      <c r="W47" s="1308"/>
      <c r="X47" s="1573"/>
      <c r="Y47" s="2222"/>
      <c r="Z47" s="1584"/>
      <c r="AA47" s="1584"/>
      <c r="AB47" s="1584"/>
      <c r="AC47" s="1584"/>
      <c r="AD47" s="1572"/>
      <c r="AE47" s="1572"/>
      <c r="AF47" s="1572"/>
      <c r="AG47" s="1572"/>
      <c r="AH47" s="1572"/>
      <c r="AI47" s="1572"/>
      <c r="AJ47" s="1572"/>
      <c r="AK47" s="1572"/>
    </row>
    <row r="48" spans="1:37" s="1563" customFormat="1" ht="13.5" customHeight="1" x14ac:dyDescent="0.2">
      <c r="A48" s="1560"/>
      <c r="B48" s="1582"/>
      <c r="C48" s="640" t="s">
        <v>577</v>
      </c>
      <c r="D48" s="637"/>
      <c r="E48" s="1583">
        <v>30</v>
      </c>
      <c r="F48" s="1583">
        <v>0.76204023572444624</v>
      </c>
      <c r="G48" s="1583">
        <v>32.799999999999997</v>
      </c>
      <c r="H48" s="1583">
        <v>0.81875140410873415</v>
      </c>
      <c r="I48" s="1583">
        <v>20.100000000000001</v>
      </c>
      <c r="J48" s="1583">
        <v>0.49694662150468522</v>
      </c>
      <c r="K48" s="1583">
        <v>24.5</v>
      </c>
      <c r="L48" s="1583">
        <v>0.61728395061728392</v>
      </c>
      <c r="M48" s="1583">
        <v>16.100000000000001</v>
      </c>
      <c r="N48" s="1583">
        <v>0.39377782125911076</v>
      </c>
      <c r="O48" s="1562"/>
      <c r="P48" s="1478"/>
      <c r="Q48" s="1579"/>
      <c r="R48" s="1306"/>
      <c r="S48" s="1308"/>
      <c r="T48" s="1308"/>
      <c r="U48" s="1308"/>
      <c r="V48" s="1308"/>
      <c r="W48" s="1308"/>
      <c r="X48" s="1584"/>
      <c r="Y48" s="1573"/>
      <c r="Z48" s="1584"/>
      <c r="AA48" s="1584"/>
      <c r="AB48" s="1584"/>
      <c r="AC48" s="1584"/>
      <c r="AD48" s="1572"/>
      <c r="AE48" s="1572"/>
      <c r="AF48" s="1572"/>
      <c r="AG48" s="1572"/>
      <c r="AH48" s="1572"/>
      <c r="AI48" s="1572"/>
      <c r="AJ48" s="1572"/>
      <c r="AK48" s="1572"/>
    </row>
    <row r="49" spans="1:37" s="1563" customFormat="1" ht="11.25" customHeight="1" x14ac:dyDescent="0.2">
      <c r="A49" s="1560"/>
      <c r="B49" s="1582"/>
      <c r="C49" s="640"/>
      <c r="D49" s="1465" t="s">
        <v>70</v>
      </c>
      <c r="E49" s="1585">
        <v>13.4</v>
      </c>
      <c r="F49" s="1585">
        <v>44.666666666666664</v>
      </c>
      <c r="G49" s="1585">
        <v>13.8</v>
      </c>
      <c r="H49" s="1585">
        <v>42.073170731707322</v>
      </c>
      <c r="I49" s="1585">
        <v>8.5</v>
      </c>
      <c r="J49" s="1585">
        <v>42.288557213930346</v>
      </c>
      <c r="K49" s="1585">
        <v>9.1999999999999993</v>
      </c>
      <c r="L49" s="1585">
        <v>37.551020408163261</v>
      </c>
      <c r="M49" s="1585">
        <v>7.9</v>
      </c>
      <c r="N49" s="1585">
        <v>49.068322981366457</v>
      </c>
      <c r="O49" s="1562"/>
      <c r="P49" s="1478"/>
      <c r="Q49" s="1579"/>
      <c r="R49" s="1529"/>
      <c r="S49" s="1306"/>
      <c r="T49" s="1308"/>
      <c r="U49" s="1308"/>
      <c r="V49" s="1308"/>
      <c r="W49" s="1308"/>
      <c r="X49" s="1573"/>
      <c r="Y49" s="1573"/>
      <c r="Z49" s="1584"/>
      <c r="AA49" s="1584"/>
      <c r="AB49" s="1584"/>
      <c r="AC49" s="1584"/>
      <c r="AD49" s="1572"/>
      <c r="AE49" s="1572"/>
      <c r="AF49" s="1572"/>
      <c r="AG49" s="1572"/>
      <c r="AH49" s="1572"/>
      <c r="AI49" s="1572"/>
      <c r="AJ49" s="1572"/>
      <c r="AK49" s="1572"/>
    </row>
    <row r="50" spans="1:37" s="1563" customFormat="1" ht="11.25" customHeight="1" x14ac:dyDescent="0.2">
      <c r="A50" s="1560"/>
      <c r="B50" s="1502"/>
      <c r="C50" s="640"/>
      <c r="D50" s="1465" t="s">
        <v>69</v>
      </c>
      <c r="E50" s="1585">
        <v>16.600000000000001</v>
      </c>
      <c r="F50" s="1585">
        <v>55.333333333333336</v>
      </c>
      <c r="G50" s="1585">
        <v>18.899999999999999</v>
      </c>
      <c r="H50" s="1585">
        <v>57.621951219512191</v>
      </c>
      <c r="I50" s="1585">
        <v>11.6</v>
      </c>
      <c r="J50" s="1585">
        <v>57.711442786069647</v>
      </c>
      <c r="K50" s="1585">
        <v>15.3</v>
      </c>
      <c r="L50" s="1585">
        <v>62.448979591836739</v>
      </c>
      <c r="M50" s="1585">
        <v>8.1999999999999993</v>
      </c>
      <c r="N50" s="1585">
        <v>50.931677018633536</v>
      </c>
      <c r="O50" s="1562"/>
      <c r="P50" s="1478"/>
      <c r="Q50" s="1579"/>
      <c r="R50" s="1306"/>
      <c r="S50" s="1530"/>
      <c r="T50" s="1530"/>
      <c r="U50" s="1530"/>
      <c r="V50" s="1530"/>
      <c r="W50" s="1530"/>
      <c r="X50" s="1573"/>
      <c r="Y50" s="1573"/>
      <c r="Z50" s="1584"/>
      <c r="AA50" s="1584"/>
      <c r="AB50" s="1584"/>
      <c r="AC50" s="1584"/>
      <c r="AD50" s="1572"/>
      <c r="AE50" s="1572"/>
      <c r="AF50" s="1572"/>
      <c r="AG50" s="1572"/>
      <c r="AH50" s="1572"/>
      <c r="AI50" s="1572"/>
      <c r="AJ50" s="1572"/>
      <c r="AK50" s="1572"/>
    </row>
    <row r="51" spans="1:37" s="1563" customFormat="1" ht="13.5" customHeight="1" x14ac:dyDescent="0.2">
      <c r="A51" s="1560"/>
      <c r="B51" s="1502"/>
      <c r="C51" s="640" t="s">
        <v>578</v>
      </c>
      <c r="D51" s="637"/>
      <c r="E51" s="1583">
        <v>271.89999999999998</v>
      </c>
      <c r="F51" s="1583">
        <v>6.9066246697825644</v>
      </c>
      <c r="G51" s="1583">
        <v>270.10000000000002</v>
      </c>
      <c r="H51" s="1583">
        <v>6.7422181173710101</v>
      </c>
      <c r="I51" s="1583">
        <v>272.7</v>
      </c>
      <c r="J51" s="1583">
        <v>6.7421564022053557</v>
      </c>
      <c r="K51" s="1583">
        <v>259.5</v>
      </c>
      <c r="L51" s="1583">
        <v>6.5381708238851104</v>
      </c>
      <c r="M51" s="1583">
        <v>249.2</v>
      </c>
      <c r="N51" s="1583">
        <v>6.0949958420975392</v>
      </c>
      <c r="O51" s="1562"/>
      <c r="P51" s="1478"/>
      <c r="Q51" s="1572"/>
      <c r="R51" s="1306"/>
      <c r="S51" s="1530"/>
      <c r="T51" s="1530"/>
      <c r="U51" s="1530"/>
      <c r="V51" s="1530"/>
      <c r="W51" s="1530"/>
      <c r="X51" s="1573"/>
      <c r="Y51" s="1584"/>
      <c r="Z51" s="1584"/>
      <c r="AA51" s="1584"/>
      <c r="AB51" s="1584"/>
      <c r="AC51" s="1584"/>
      <c r="AD51" s="1572"/>
      <c r="AE51" s="1572"/>
      <c r="AF51" s="1572"/>
      <c r="AG51" s="1572"/>
      <c r="AH51" s="1572"/>
      <c r="AI51" s="1572"/>
      <c r="AJ51" s="1572"/>
      <c r="AK51" s="1572"/>
    </row>
    <row r="52" spans="1:37" s="1563" customFormat="1" ht="11.25" customHeight="1" x14ac:dyDescent="0.2">
      <c r="A52" s="1560"/>
      <c r="B52" s="1502"/>
      <c r="C52" s="640"/>
      <c r="D52" s="1465" t="s">
        <v>70</v>
      </c>
      <c r="E52" s="1585">
        <v>145.1</v>
      </c>
      <c r="F52" s="1585">
        <v>53.365207796984194</v>
      </c>
      <c r="G52" s="1585">
        <v>136</v>
      </c>
      <c r="H52" s="1585">
        <v>50.351721584598295</v>
      </c>
      <c r="I52" s="1585">
        <v>138.69999999999999</v>
      </c>
      <c r="J52" s="1585">
        <v>50.86175284195086</v>
      </c>
      <c r="K52" s="1585">
        <v>131.1</v>
      </c>
      <c r="L52" s="1585">
        <v>50.520231213872833</v>
      </c>
      <c r="M52" s="1585">
        <v>124.2</v>
      </c>
      <c r="N52" s="1585">
        <v>49.839486356340288</v>
      </c>
      <c r="O52" s="1562"/>
      <c r="P52" s="1478"/>
      <c r="Q52" s="1586"/>
      <c r="R52" s="1587"/>
      <c r="S52" s="1587"/>
      <c r="T52" s="1587"/>
      <c r="U52" s="1587"/>
      <c r="V52" s="1587"/>
      <c r="W52" s="1530"/>
      <c r="X52" s="1573"/>
      <c r="Y52" s="1584"/>
      <c r="Z52" s="1584"/>
      <c r="AA52" s="1584"/>
      <c r="AB52" s="1584"/>
      <c r="AC52" s="1584"/>
      <c r="AD52" s="1572"/>
      <c r="AE52" s="1572"/>
      <c r="AF52" s="1572"/>
      <c r="AG52" s="1572"/>
      <c r="AH52" s="1572"/>
      <c r="AI52" s="1572"/>
      <c r="AJ52" s="1572"/>
      <c r="AK52" s="1572"/>
    </row>
    <row r="53" spans="1:37" s="1563" customFormat="1" ht="11.25" customHeight="1" x14ac:dyDescent="0.2">
      <c r="A53" s="1560"/>
      <c r="B53" s="1502"/>
      <c r="C53" s="640"/>
      <c r="D53" s="1465" t="s">
        <v>69</v>
      </c>
      <c r="E53" s="1585">
        <v>126.8</v>
      </c>
      <c r="F53" s="1585">
        <v>46.63479220301582</v>
      </c>
      <c r="G53" s="1585">
        <v>134.1</v>
      </c>
      <c r="H53" s="1585">
        <v>49.648278415401698</v>
      </c>
      <c r="I53" s="1585">
        <v>133.9</v>
      </c>
      <c r="J53" s="1585">
        <v>49.10157682434911</v>
      </c>
      <c r="K53" s="1585">
        <v>128.4</v>
      </c>
      <c r="L53" s="1585">
        <v>49.479768786127174</v>
      </c>
      <c r="M53" s="1585">
        <v>125</v>
      </c>
      <c r="N53" s="1585">
        <v>50.160513643659712</v>
      </c>
      <c r="O53" s="1562"/>
      <c r="P53" s="1478"/>
      <c r="Q53" s="1572"/>
      <c r="R53" s="1532"/>
      <c r="S53" s="1532"/>
      <c r="T53" s="1532"/>
      <c r="U53" s="1532"/>
      <c r="V53" s="1532"/>
      <c r="W53" s="1532"/>
      <c r="X53" s="1588"/>
      <c r="Y53" s="1584"/>
      <c r="Z53" s="1584"/>
      <c r="AA53" s="1584"/>
      <c r="AB53" s="1584"/>
      <c r="AC53" s="1584"/>
      <c r="AD53" s="1572"/>
      <c r="AE53" s="1572"/>
      <c r="AF53" s="1572"/>
      <c r="AG53" s="1572"/>
      <c r="AH53" s="1572"/>
      <c r="AI53" s="1572"/>
      <c r="AJ53" s="1572"/>
      <c r="AK53" s="1572"/>
    </row>
    <row r="54" spans="1:37" s="1563" customFormat="1" ht="13.5" customHeight="1" x14ac:dyDescent="0.2">
      <c r="A54" s="1560"/>
      <c r="B54" s="1502"/>
      <c r="C54" s="640" t="s">
        <v>579</v>
      </c>
      <c r="D54" s="637"/>
      <c r="E54" s="1583">
        <v>405</v>
      </c>
      <c r="F54" s="1583">
        <v>10.287543182280023</v>
      </c>
      <c r="G54" s="1583">
        <v>396.1</v>
      </c>
      <c r="H54" s="1583">
        <v>9.8874216819350504</v>
      </c>
      <c r="I54" s="1583">
        <v>411.4</v>
      </c>
      <c r="J54" s="1583">
        <v>10.171335327712809</v>
      </c>
      <c r="K54" s="1583">
        <v>389.7</v>
      </c>
      <c r="L54" s="1583">
        <v>9.8185941043083904</v>
      </c>
      <c r="M54" s="1583">
        <v>368.5</v>
      </c>
      <c r="N54" s="1583">
        <v>9.0128650393777825</v>
      </c>
      <c r="O54" s="1562"/>
      <c r="P54" s="1478"/>
      <c r="Q54" s="1589"/>
      <c r="R54" s="1306"/>
      <c r="S54" s="1530"/>
      <c r="T54" s="1530"/>
      <c r="U54" s="1530"/>
      <c r="V54" s="1530"/>
      <c r="W54" s="1530"/>
      <c r="X54" s="1588"/>
      <c r="Y54" s="1584"/>
      <c r="Z54" s="1584"/>
      <c r="AA54" s="1584"/>
      <c r="AB54" s="1584"/>
      <c r="AC54" s="1584"/>
      <c r="AD54" s="1572"/>
      <c r="AE54" s="1572"/>
      <c r="AF54" s="1572"/>
      <c r="AG54" s="1572"/>
      <c r="AH54" s="1572"/>
      <c r="AI54" s="1572"/>
      <c r="AJ54" s="1572"/>
      <c r="AK54" s="1572"/>
    </row>
    <row r="55" spans="1:37" s="1563" customFormat="1" ht="11.25" customHeight="1" x14ac:dyDescent="0.2">
      <c r="A55" s="1560"/>
      <c r="B55" s="1502"/>
      <c r="C55" s="640"/>
      <c r="D55" s="1465" t="s">
        <v>70</v>
      </c>
      <c r="E55" s="1585">
        <v>232.6</v>
      </c>
      <c r="F55" s="1585">
        <v>57.432098765432094</v>
      </c>
      <c r="G55" s="1585">
        <v>220.7</v>
      </c>
      <c r="H55" s="1585">
        <v>55.718252966422611</v>
      </c>
      <c r="I55" s="1585">
        <v>233.8</v>
      </c>
      <c r="J55" s="1585">
        <v>56.830335439961111</v>
      </c>
      <c r="K55" s="1585">
        <v>228</v>
      </c>
      <c r="L55" s="1585">
        <v>58.506543494996151</v>
      </c>
      <c r="M55" s="1585">
        <v>220.7</v>
      </c>
      <c r="N55" s="1585">
        <v>59.891451831750331</v>
      </c>
      <c r="O55" s="1562"/>
      <c r="P55" s="1560"/>
      <c r="Q55" s="1590"/>
      <c r="R55" s="1306"/>
      <c r="S55" s="1530"/>
      <c r="T55" s="1530"/>
      <c r="U55" s="1530"/>
      <c r="V55" s="1530"/>
      <c r="W55" s="1530"/>
      <c r="X55" s="1588"/>
      <c r="Y55" s="1584"/>
      <c r="Z55" s="1584"/>
      <c r="AA55" s="1584"/>
      <c r="AB55" s="1584"/>
      <c r="AC55" s="1584"/>
      <c r="AD55" s="1572"/>
      <c r="AE55" s="1572"/>
      <c r="AF55" s="1572"/>
      <c r="AG55" s="1572"/>
      <c r="AH55" s="1572"/>
      <c r="AI55" s="1572"/>
      <c r="AJ55" s="1572"/>
      <c r="AK55" s="1572"/>
    </row>
    <row r="56" spans="1:37" s="1563" customFormat="1" ht="11.25" customHeight="1" x14ac:dyDescent="0.2">
      <c r="A56" s="1560"/>
      <c r="B56" s="1502"/>
      <c r="C56" s="640"/>
      <c r="D56" s="1465" t="s">
        <v>69</v>
      </c>
      <c r="E56" s="1585">
        <v>172.5</v>
      </c>
      <c r="F56" s="1585">
        <v>42.592592592592595</v>
      </c>
      <c r="G56" s="1585">
        <v>175.4</v>
      </c>
      <c r="H56" s="1585">
        <v>44.281747033577382</v>
      </c>
      <c r="I56" s="1585">
        <v>177.6</v>
      </c>
      <c r="J56" s="1585">
        <v>43.169664560038896</v>
      </c>
      <c r="K56" s="1585">
        <v>161.69999999999999</v>
      </c>
      <c r="L56" s="1585">
        <v>41.493456505003849</v>
      </c>
      <c r="M56" s="1585">
        <v>147.69999999999999</v>
      </c>
      <c r="N56" s="1585">
        <v>40.081411126187241</v>
      </c>
      <c r="O56" s="1562"/>
      <c r="P56" s="1560"/>
      <c r="Q56" s="1590"/>
      <c r="R56" s="1306"/>
      <c r="S56" s="1530"/>
      <c r="T56" s="1530"/>
      <c r="U56" s="1530"/>
      <c r="V56" s="1530"/>
      <c r="W56" s="1530"/>
      <c r="X56" s="1588"/>
      <c r="Y56" s="1584"/>
      <c r="Z56" s="1584"/>
      <c r="AA56" s="1584"/>
      <c r="AB56" s="1584"/>
      <c r="AC56" s="1584"/>
      <c r="AD56" s="1572"/>
      <c r="AE56" s="1572"/>
      <c r="AF56" s="1572"/>
      <c r="AG56" s="1572"/>
      <c r="AH56" s="1572"/>
      <c r="AI56" s="1572"/>
      <c r="AJ56" s="1572"/>
      <c r="AK56" s="1572"/>
    </row>
    <row r="57" spans="1:37" s="1563" customFormat="1" ht="13.5" customHeight="1" x14ac:dyDescent="0.2">
      <c r="A57" s="1560"/>
      <c r="B57" s="1502"/>
      <c r="C57" s="640" t="s">
        <v>580</v>
      </c>
      <c r="D57" s="637"/>
      <c r="E57" s="1583">
        <v>776.9</v>
      </c>
      <c r="F57" s="1583">
        <v>19.734301971144074</v>
      </c>
      <c r="G57" s="1583">
        <v>772.3</v>
      </c>
      <c r="H57" s="1583">
        <v>19.278100896133395</v>
      </c>
      <c r="I57" s="1583">
        <v>761.1</v>
      </c>
      <c r="J57" s="1583">
        <v>18.817217593393824</v>
      </c>
      <c r="K57" s="1583">
        <v>722.5</v>
      </c>
      <c r="L57" s="1583">
        <v>18.203577727387252</v>
      </c>
      <c r="M57" s="1583">
        <v>710.5</v>
      </c>
      <c r="N57" s="1583">
        <v>17.37758645991293</v>
      </c>
      <c r="O57" s="1562"/>
      <c r="P57" s="1560"/>
      <c r="Q57" s="1590"/>
      <c r="R57" s="1306"/>
      <c r="S57" s="1591"/>
      <c r="T57" s="1591"/>
      <c r="U57" s="1591"/>
      <c r="V57" s="1591"/>
      <c r="W57" s="1591"/>
      <c r="X57" s="1588"/>
      <c r="Y57" s="1584"/>
      <c r="Z57" s="1584"/>
      <c r="AA57" s="1584"/>
      <c r="AB57" s="1584"/>
      <c r="AC57" s="1584"/>
      <c r="AD57" s="1572"/>
      <c r="AE57" s="1572"/>
      <c r="AF57" s="1572"/>
      <c r="AG57" s="1572"/>
      <c r="AH57" s="1572"/>
      <c r="AI57" s="1572"/>
      <c r="AJ57" s="1572"/>
      <c r="AK57" s="1572"/>
    </row>
    <row r="58" spans="1:37" s="1563" customFormat="1" ht="11.25" customHeight="1" x14ac:dyDescent="0.2">
      <c r="A58" s="1560"/>
      <c r="B58" s="1502"/>
      <c r="C58" s="640"/>
      <c r="D58" s="1465" t="s">
        <v>70</v>
      </c>
      <c r="E58" s="1585">
        <v>425.8</v>
      </c>
      <c r="F58" s="1585">
        <v>54.807568541639853</v>
      </c>
      <c r="G58" s="1585">
        <v>422.6</v>
      </c>
      <c r="H58" s="1585">
        <v>54.719668522594858</v>
      </c>
      <c r="I58" s="1585">
        <v>430.9</v>
      </c>
      <c r="J58" s="1585">
        <v>56.615425042701354</v>
      </c>
      <c r="K58" s="1585">
        <v>402.6</v>
      </c>
      <c r="L58" s="1585">
        <v>55.72318339100346</v>
      </c>
      <c r="M58" s="1585">
        <v>397.4</v>
      </c>
      <c r="N58" s="1585">
        <v>55.932441942294155</v>
      </c>
      <c r="O58" s="1562"/>
      <c r="P58" s="1560"/>
      <c r="Q58" s="1592"/>
      <c r="R58" s="1306"/>
      <c r="S58" s="1587"/>
      <c r="T58" s="1587"/>
      <c r="U58" s="1587"/>
      <c r="V58" s="1587"/>
      <c r="W58" s="1587"/>
      <c r="X58" s="1584"/>
      <c r="Y58" s="1584"/>
      <c r="Z58" s="1584"/>
      <c r="AA58" s="1584"/>
      <c r="AB58" s="1584"/>
      <c r="AC58" s="1584"/>
      <c r="AD58" s="1572"/>
      <c r="AE58" s="1572"/>
      <c r="AF58" s="1572"/>
      <c r="AG58" s="1572"/>
      <c r="AH58" s="1572"/>
      <c r="AI58" s="1572"/>
      <c r="AJ58" s="1572"/>
      <c r="AK58" s="1572"/>
    </row>
    <row r="59" spans="1:37" s="1563" customFormat="1" ht="11.25" customHeight="1" x14ac:dyDescent="0.2">
      <c r="A59" s="1560"/>
      <c r="B59" s="1502"/>
      <c r="C59" s="640"/>
      <c r="D59" s="1465" t="s">
        <v>69</v>
      </c>
      <c r="E59" s="1585">
        <v>351.1</v>
      </c>
      <c r="F59" s="1585">
        <v>45.192431458360154</v>
      </c>
      <c r="G59" s="1585">
        <v>349.8</v>
      </c>
      <c r="H59" s="1585">
        <v>45.293279813543961</v>
      </c>
      <c r="I59" s="1585">
        <v>330.2</v>
      </c>
      <c r="J59" s="1585">
        <v>43.384574957298646</v>
      </c>
      <c r="K59" s="1585">
        <v>319.89999999999998</v>
      </c>
      <c r="L59" s="1585">
        <v>44.27681660899654</v>
      </c>
      <c r="M59" s="1585">
        <v>313.2</v>
      </c>
      <c r="N59" s="1585">
        <v>44.08163265306122</v>
      </c>
      <c r="O59" s="1562"/>
      <c r="P59" s="1560"/>
      <c r="Q59" s="1593"/>
      <c r="R59" s="1306"/>
      <c r="S59" s="1587"/>
      <c r="T59" s="1587"/>
      <c r="U59" s="1587"/>
      <c r="V59" s="1587"/>
      <c r="W59" s="1587"/>
      <c r="X59" s="1588"/>
      <c r="Y59" s="1584"/>
      <c r="Z59" s="1584"/>
      <c r="AA59" s="1584"/>
      <c r="AB59" s="1584"/>
      <c r="AC59" s="1584"/>
      <c r="AD59" s="1572"/>
      <c r="AE59" s="1572"/>
      <c r="AF59" s="1572"/>
      <c r="AG59" s="1572"/>
      <c r="AH59" s="1572"/>
      <c r="AI59" s="1572"/>
      <c r="AJ59" s="1572"/>
      <c r="AK59" s="1572"/>
    </row>
    <row r="60" spans="1:37" s="1563" customFormat="1" ht="13.5" customHeight="1" x14ac:dyDescent="0.2">
      <c r="A60" s="1560"/>
      <c r="B60" s="1502"/>
      <c r="C60" s="640" t="s">
        <v>586</v>
      </c>
      <c r="D60" s="637"/>
      <c r="E60" s="1583">
        <v>1220.5999999999999</v>
      </c>
      <c r="F60" s="1583">
        <v>31.004877057508633</v>
      </c>
      <c r="G60" s="1583">
        <v>1252.3</v>
      </c>
      <c r="H60" s="1583">
        <v>31.259828761139264</v>
      </c>
      <c r="I60" s="1583">
        <v>1239.5999999999999</v>
      </c>
      <c r="J60" s="1583">
        <v>30.647514030706851</v>
      </c>
      <c r="K60" s="1583">
        <v>1224.8</v>
      </c>
      <c r="L60" s="1583">
        <v>30.859158478206094</v>
      </c>
      <c r="M60" s="1583">
        <v>1299.9000000000001</v>
      </c>
      <c r="N60" s="1583">
        <v>31.793278872963853</v>
      </c>
      <c r="O60" s="1562"/>
      <c r="P60" s="1560"/>
      <c r="Q60" s="1592"/>
      <c r="R60" s="1306"/>
      <c r="S60" s="1587"/>
      <c r="T60" s="1587"/>
      <c r="U60" s="1587"/>
      <c r="V60" s="1587"/>
      <c r="W60" s="1587"/>
      <c r="X60" s="1588"/>
      <c r="Y60" s="1584"/>
      <c r="Z60" s="1584"/>
      <c r="AA60" s="1584"/>
      <c r="AB60" s="1584"/>
      <c r="AC60" s="1584"/>
      <c r="AD60" s="1572"/>
      <c r="AE60" s="1572"/>
      <c r="AF60" s="1572"/>
      <c r="AG60" s="1572"/>
      <c r="AH60" s="1572"/>
      <c r="AI60" s="1572"/>
      <c r="AJ60" s="1572"/>
      <c r="AK60" s="1572"/>
    </row>
    <row r="61" spans="1:37" s="1563" customFormat="1" ht="11.25" customHeight="1" x14ac:dyDescent="0.2">
      <c r="A61" s="1560"/>
      <c r="B61" s="1502"/>
      <c r="C61" s="634"/>
      <c r="D61" s="1465" t="s">
        <v>70</v>
      </c>
      <c r="E61" s="1585">
        <v>628.70000000000005</v>
      </c>
      <c r="F61" s="1585">
        <v>51.507455349827957</v>
      </c>
      <c r="G61" s="1585">
        <v>660.5</v>
      </c>
      <c r="H61" s="1585">
        <v>52.742952966541566</v>
      </c>
      <c r="I61" s="1585">
        <v>642.6</v>
      </c>
      <c r="J61" s="1585">
        <v>51.839303000968059</v>
      </c>
      <c r="K61" s="1585">
        <v>656.3</v>
      </c>
      <c r="L61" s="1585">
        <v>53.584258654474191</v>
      </c>
      <c r="M61" s="1585">
        <v>689.6</v>
      </c>
      <c r="N61" s="1585">
        <v>53.050234633433334</v>
      </c>
      <c r="O61" s="1562"/>
      <c r="P61" s="1560"/>
      <c r="Q61" s="1593"/>
      <c r="R61" s="1306"/>
      <c r="S61" s="1308"/>
      <c r="T61" s="1308"/>
      <c r="U61" s="1308"/>
      <c r="V61" s="1308"/>
      <c r="W61" s="1308"/>
      <c r="X61" s="1584"/>
      <c r="Y61" s="1584"/>
      <c r="Z61" s="1584"/>
      <c r="AA61" s="1584"/>
      <c r="AB61" s="1584"/>
      <c r="AC61" s="1584"/>
      <c r="AD61" s="1572"/>
      <c r="AE61" s="1572"/>
      <c r="AF61" s="1572"/>
      <c r="AG61" s="1572"/>
      <c r="AH61" s="1572"/>
      <c r="AI61" s="1572"/>
      <c r="AJ61" s="1572"/>
      <c r="AK61" s="1572"/>
    </row>
    <row r="62" spans="1:37" s="1563" customFormat="1" ht="11.25" customHeight="1" x14ac:dyDescent="0.2">
      <c r="A62" s="1560"/>
      <c r="B62" s="1502"/>
      <c r="C62" s="637"/>
      <c r="D62" s="1594" t="s">
        <v>69</v>
      </c>
      <c r="E62" s="1585">
        <v>591.9</v>
      </c>
      <c r="F62" s="1585">
        <v>48.49254465017205</v>
      </c>
      <c r="G62" s="1585">
        <v>591.9</v>
      </c>
      <c r="H62" s="1585">
        <v>47.265032340493491</v>
      </c>
      <c r="I62" s="1585">
        <v>597</v>
      </c>
      <c r="J62" s="1585">
        <v>48.160696999031948</v>
      </c>
      <c r="K62" s="1585">
        <v>568.6</v>
      </c>
      <c r="L62" s="1585">
        <v>46.423905943827563</v>
      </c>
      <c r="M62" s="1585">
        <v>610.29999999999995</v>
      </c>
      <c r="N62" s="1585">
        <v>46.949765366566652</v>
      </c>
      <c r="O62" s="1562"/>
      <c r="P62" s="1560"/>
      <c r="Q62" s="1593"/>
      <c r="R62" s="1306"/>
      <c r="S62" s="1308"/>
      <c r="T62" s="1308"/>
      <c r="U62" s="1308"/>
      <c r="V62" s="1308"/>
      <c r="W62" s="1308"/>
      <c r="X62" s="1584"/>
      <c r="Y62" s="1584"/>
      <c r="Z62" s="1584"/>
      <c r="AA62" s="1584"/>
      <c r="AB62" s="1584"/>
      <c r="AC62" s="1584"/>
      <c r="AD62" s="1572"/>
      <c r="AE62" s="1572"/>
      <c r="AF62" s="1572"/>
      <c r="AG62" s="1572"/>
      <c r="AH62" s="1572"/>
      <c r="AI62" s="1572"/>
      <c r="AJ62" s="1572"/>
      <c r="AK62" s="1572"/>
    </row>
    <row r="63" spans="1:37" s="1563" customFormat="1" ht="13.5" customHeight="1" x14ac:dyDescent="0.2">
      <c r="A63" s="1560"/>
      <c r="B63" s="1502"/>
      <c r="C63" s="640" t="s">
        <v>587</v>
      </c>
      <c r="D63" s="640"/>
      <c r="E63" s="1583">
        <v>1232.4000000000001</v>
      </c>
      <c r="F63" s="1583">
        <v>31.30461288356025</v>
      </c>
      <c r="G63" s="1583">
        <v>1282.4000000000001</v>
      </c>
      <c r="H63" s="1583">
        <v>32.011182946007345</v>
      </c>
      <c r="I63" s="1583">
        <v>1339.9</v>
      </c>
      <c r="J63" s="1583">
        <v>33.127302395727746</v>
      </c>
      <c r="K63" s="1583">
        <v>1348</v>
      </c>
      <c r="L63" s="1583">
        <v>33.96321491559587</v>
      </c>
      <c r="M63" s="1583">
        <v>1444.4</v>
      </c>
      <c r="N63" s="1583">
        <v>35.327495964388788</v>
      </c>
      <c r="O63" s="1562"/>
      <c r="P63" s="1560"/>
      <c r="Q63" s="1545"/>
      <c r="R63" s="1306"/>
      <c r="S63" s="1306"/>
      <c r="T63" s="1306"/>
      <c r="U63" s="1306"/>
      <c r="V63" s="1306"/>
      <c r="W63" s="1306"/>
      <c r="X63" s="1306"/>
      <c r="Y63" s="1306"/>
      <c r="Z63" s="1306"/>
      <c r="AA63" s="1572"/>
      <c r="AB63" s="1572"/>
      <c r="AC63" s="1572"/>
      <c r="AD63" s="1572"/>
      <c r="AE63" s="1572"/>
      <c r="AF63" s="1572"/>
      <c r="AG63" s="1572"/>
      <c r="AH63" s="1572"/>
      <c r="AI63" s="1572"/>
      <c r="AJ63" s="1572"/>
      <c r="AK63" s="1572"/>
    </row>
    <row r="64" spans="1:37" s="1563" customFormat="1" ht="11.25" customHeight="1" x14ac:dyDescent="0.2">
      <c r="A64" s="1560"/>
      <c r="B64" s="1502"/>
      <c r="C64" s="634"/>
      <c r="D64" s="1465" t="s">
        <v>70</v>
      </c>
      <c r="E64" s="1585">
        <v>462.3</v>
      </c>
      <c r="F64" s="1585">
        <v>37.512171372930865</v>
      </c>
      <c r="G64" s="1585">
        <v>472.8</v>
      </c>
      <c r="H64" s="1585">
        <v>36.868371802869618</v>
      </c>
      <c r="I64" s="1585">
        <v>494.1</v>
      </c>
      <c r="J64" s="1585">
        <v>36.87588626016867</v>
      </c>
      <c r="K64" s="1585">
        <v>500.1</v>
      </c>
      <c r="L64" s="1585">
        <v>37.09940652818991</v>
      </c>
      <c r="M64" s="1585">
        <v>537.6</v>
      </c>
      <c r="N64" s="1585">
        <v>37.219606757130983</v>
      </c>
      <c r="O64" s="1562"/>
      <c r="P64" s="1560"/>
      <c r="Q64" s="1545"/>
      <c r="R64" s="1573"/>
      <c r="S64" s="1329"/>
      <c r="T64" s="1573"/>
      <c r="U64" s="1573"/>
      <c r="V64" s="1573"/>
      <c r="W64" s="1573"/>
      <c r="X64" s="1573"/>
      <c r="Y64" s="1573"/>
      <c r="Z64" s="1573"/>
      <c r="AA64" s="1572"/>
      <c r="AB64" s="1572"/>
      <c r="AC64" s="1572"/>
      <c r="AD64" s="1572"/>
      <c r="AE64" s="1572"/>
      <c r="AF64" s="1572"/>
      <c r="AG64" s="1572"/>
      <c r="AH64" s="1572"/>
      <c r="AI64" s="1572"/>
      <c r="AJ64" s="1572"/>
      <c r="AK64" s="1572"/>
    </row>
    <row r="65" spans="1:37" s="1563" customFormat="1" ht="11.25" customHeight="1" x14ac:dyDescent="0.2">
      <c r="A65" s="1560"/>
      <c r="B65" s="1502"/>
      <c r="C65" s="637"/>
      <c r="D65" s="1594" t="s">
        <v>69</v>
      </c>
      <c r="E65" s="1585">
        <v>770.1</v>
      </c>
      <c r="F65" s="1585">
        <v>62.487828627069128</v>
      </c>
      <c r="G65" s="1585">
        <v>809.6</v>
      </c>
      <c r="H65" s="1585">
        <v>63.131628197130375</v>
      </c>
      <c r="I65" s="1585">
        <v>845.7</v>
      </c>
      <c r="J65" s="1585">
        <v>63.116650496305695</v>
      </c>
      <c r="K65" s="1585">
        <v>847.9</v>
      </c>
      <c r="L65" s="1585">
        <v>62.900593471810083</v>
      </c>
      <c r="M65" s="1585">
        <v>906.8</v>
      </c>
      <c r="N65" s="1585">
        <v>62.780393242869003</v>
      </c>
      <c r="O65" s="1562"/>
      <c r="P65" s="1560"/>
      <c r="Q65" s="1545"/>
      <c r="R65" s="2222"/>
      <c r="S65" s="2222"/>
      <c r="T65" s="2222"/>
      <c r="U65" s="2222"/>
      <c r="V65" s="2222"/>
      <c r="W65" s="2222"/>
      <c r="X65" s="2222"/>
      <c r="Y65" s="2222"/>
      <c r="Z65" s="2222"/>
      <c r="AA65" s="1572"/>
      <c r="AB65" s="1572"/>
      <c r="AC65" s="1572"/>
      <c r="AD65" s="1572"/>
      <c r="AE65" s="1572"/>
      <c r="AF65" s="1572"/>
      <c r="AG65" s="1572"/>
      <c r="AH65" s="1572"/>
      <c r="AI65" s="1572"/>
      <c r="AJ65" s="1572"/>
      <c r="AK65" s="1572"/>
    </row>
    <row r="66" spans="1:37" s="706" customFormat="1" ht="48.75" customHeight="1" x14ac:dyDescent="0.2">
      <c r="A66" s="722"/>
      <c r="B66" s="722"/>
      <c r="C66" s="1858" t="s">
        <v>566</v>
      </c>
      <c r="D66" s="1859"/>
      <c r="E66" s="1859"/>
      <c r="F66" s="1859"/>
      <c r="G66" s="1859"/>
      <c r="H66" s="1859"/>
      <c r="I66" s="1859"/>
      <c r="J66" s="1859"/>
      <c r="K66" s="1859"/>
      <c r="L66" s="1859"/>
      <c r="M66" s="1859"/>
      <c r="N66" s="1859"/>
      <c r="O66" s="1882"/>
      <c r="P66" s="717"/>
      <c r="Q66" s="1306"/>
      <c r="R66" s="1573"/>
      <c r="S66" s="1573"/>
      <c r="T66" s="1573"/>
      <c r="U66" s="1573"/>
      <c r="V66" s="1573"/>
      <c r="W66" s="1573"/>
      <c r="X66" s="1573"/>
      <c r="Y66" s="1573"/>
      <c r="Z66" s="1573"/>
      <c r="AA66" s="1306"/>
      <c r="AB66" s="1306"/>
      <c r="AC66" s="1306"/>
      <c r="AD66" s="1306"/>
      <c r="AE66" s="1306"/>
      <c r="AF66" s="1306"/>
      <c r="AG66" s="1306"/>
      <c r="AH66" s="1306"/>
      <c r="AI66" s="1306"/>
      <c r="AJ66" s="1306"/>
      <c r="AK66" s="1306"/>
    </row>
    <row r="67" spans="1:37" ht="13.5" customHeight="1" x14ac:dyDescent="0.2">
      <c r="A67" s="1478"/>
      <c r="B67" s="1473"/>
      <c r="C67" s="1539" t="s">
        <v>365</v>
      </c>
      <c r="D67" s="1482"/>
      <c r="E67" s="1540" t="s">
        <v>86</v>
      </c>
      <c r="F67" s="808"/>
      <c r="G67" s="1541"/>
      <c r="H67" s="1541"/>
      <c r="I67" s="1566"/>
      <c r="J67" s="1595"/>
      <c r="K67" s="1596"/>
      <c r="L67" s="1566"/>
      <c r="M67" s="1597"/>
      <c r="N67" s="1597"/>
      <c r="O67" s="1554"/>
      <c r="P67" s="1478"/>
    </row>
    <row r="68" spans="1:37" s="706" customFormat="1" ht="13.5" customHeight="1" x14ac:dyDescent="0.2">
      <c r="A68" s="1520"/>
      <c r="B68" s="1598"/>
      <c r="C68" s="1598"/>
      <c r="D68" s="1598"/>
      <c r="E68" s="1473"/>
      <c r="F68" s="1473"/>
      <c r="G68" s="1473"/>
      <c r="H68" s="1473"/>
      <c r="I68" s="1473"/>
      <c r="J68" s="1473"/>
      <c r="K68" s="1883">
        <v>44440</v>
      </c>
      <c r="L68" s="1883"/>
      <c r="M68" s="1883"/>
      <c r="N68" s="1883"/>
      <c r="O68" s="1599">
        <v>7</v>
      </c>
      <c r="P68" s="1478"/>
      <c r="Q68" s="1545"/>
      <c r="R68" s="1307"/>
      <c r="S68" s="1306"/>
      <c r="T68" s="1306"/>
      <c r="U68" s="1306"/>
      <c r="V68" s="1306"/>
      <c r="W68" s="1306"/>
      <c r="X68" s="1306"/>
      <c r="Y68" s="1306"/>
      <c r="Z68" s="1306"/>
      <c r="AA68" s="1306"/>
      <c r="AB68" s="1306"/>
      <c r="AC68" s="1306"/>
      <c r="AD68" s="1306"/>
      <c r="AE68" s="1306"/>
      <c r="AF68" s="1306"/>
      <c r="AG68" s="1306"/>
      <c r="AH68" s="1306"/>
      <c r="AI68" s="1306"/>
      <c r="AJ68" s="1306"/>
      <c r="AK68" s="1306"/>
    </row>
  </sheetData>
  <mergeCells count="181">
    <mergeCell ref="C45:D45"/>
    <mergeCell ref="C66:O66"/>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8858" priority="2" operator="equal">
      <formula>"1.º trimestre"</formula>
    </cfRule>
  </conditionalFormatting>
  <conditionalFormatting sqref="E7:N7">
    <cfRule type="cellIs" dxfId="8857" priority="1" operator="equal">
      <formula>"1.º trimestre"</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Y69"/>
  <sheetViews>
    <sheetView showGridLines="0" showRuler="0" zoomScaleNormal="100" workbookViewId="0"/>
  </sheetViews>
  <sheetFormatPr defaultColWidth="9.140625" defaultRowHeight="12.75" x14ac:dyDescent="0.2"/>
  <cols>
    <col min="1" max="1" width="1" style="1303" customWidth="1"/>
    <col min="2" max="2" width="2.5703125" style="1303" customWidth="1"/>
    <col min="3" max="3" width="1" style="1303" customWidth="1"/>
    <col min="4" max="4" width="32.42578125" style="1303" customWidth="1"/>
    <col min="5" max="5" width="7.42578125" style="1303" customWidth="1"/>
    <col min="6" max="6" width="5.140625" style="1303" customWidth="1"/>
    <col min="7" max="7" width="7.42578125" style="1303" customWidth="1"/>
    <col min="8" max="8" width="5.140625" style="1303" customWidth="1"/>
    <col min="9" max="9" width="7.42578125" style="1303" customWidth="1"/>
    <col min="10" max="10" width="5.140625" style="1303" customWidth="1"/>
    <col min="11" max="11" width="7.42578125" style="1303" customWidth="1"/>
    <col min="12" max="12" width="5.140625" style="1303" customWidth="1"/>
    <col min="13" max="13" width="7.42578125" style="1303" customWidth="1"/>
    <col min="14" max="14" width="5.140625" style="1303" customWidth="1"/>
    <col min="15" max="15" width="2.5703125" style="1303" customWidth="1"/>
    <col min="16" max="16" width="1" style="1303" customWidth="1"/>
    <col min="17" max="18" width="9.140625" style="1307"/>
    <col min="19" max="19" width="14" style="1307" customWidth="1"/>
    <col min="20" max="51" width="9.140625" style="1307"/>
    <col min="52" max="16384" width="9.140625" style="1303"/>
  </cols>
  <sheetData>
    <row r="1" spans="1:51" ht="13.5" customHeight="1" x14ac:dyDescent="0.2">
      <c r="A1" s="1478"/>
      <c r="B1" s="1602"/>
      <c r="C1" s="1602"/>
      <c r="D1" s="1602"/>
      <c r="E1" s="1473"/>
      <c r="F1" s="1473"/>
      <c r="G1" s="1473"/>
      <c r="H1" s="1473"/>
      <c r="I1" s="1894" t="s">
        <v>291</v>
      </c>
      <c r="J1" s="1894"/>
      <c r="K1" s="1894"/>
      <c r="L1" s="1894"/>
      <c r="M1" s="1894"/>
      <c r="N1" s="1894"/>
      <c r="O1" s="1603"/>
      <c r="P1" s="1603"/>
      <c r="R1" s="1573"/>
      <c r="S1" s="1552"/>
      <c r="T1" s="1333"/>
      <c r="U1" s="1333"/>
      <c r="V1" s="2216"/>
      <c r="W1" s="1573"/>
      <c r="X1" s="1573"/>
      <c r="Y1" s="1573"/>
      <c r="Z1" s="1573"/>
      <c r="AA1" s="1573"/>
      <c r="AB1" s="1573"/>
      <c r="AC1" s="1573"/>
      <c r="AD1" s="1573"/>
      <c r="AE1" s="1573"/>
      <c r="AF1" s="1573"/>
    </row>
    <row r="2" spans="1:51" ht="6" customHeight="1" x14ac:dyDescent="0.2">
      <c r="A2" s="1478"/>
      <c r="B2" s="1604"/>
      <c r="C2" s="1546"/>
      <c r="D2" s="1546"/>
      <c r="E2" s="1548"/>
      <c r="F2" s="1548"/>
      <c r="G2" s="1548"/>
      <c r="H2" s="1548"/>
      <c r="I2" s="1480"/>
      <c r="J2" s="1480"/>
      <c r="K2" s="1480"/>
      <c r="L2" s="1480"/>
      <c r="M2" s="1480"/>
      <c r="N2" s="1605"/>
      <c r="O2" s="1473"/>
      <c r="P2" s="1478"/>
      <c r="R2" s="1573"/>
      <c r="S2" s="1573"/>
      <c r="T2" s="1573"/>
      <c r="U2" s="1573"/>
      <c r="W2" s="1573"/>
      <c r="X2" s="1573"/>
      <c r="Y2" s="1573"/>
      <c r="Z2" s="1573"/>
      <c r="AA2" s="1573"/>
      <c r="AB2" s="1573"/>
      <c r="AC2" s="1573"/>
      <c r="AD2" s="1573"/>
      <c r="AE2" s="1573"/>
      <c r="AF2" s="1573"/>
    </row>
    <row r="3" spans="1:51" ht="10.5" customHeight="1" thickBot="1" x14ac:dyDescent="0.25">
      <c r="A3" s="1478"/>
      <c r="B3" s="1606"/>
      <c r="C3" s="1607"/>
      <c r="D3" s="1608"/>
      <c r="E3" s="1609"/>
      <c r="F3" s="1609"/>
      <c r="G3" s="1609"/>
      <c r="H3" s="1609"/>
      <c r="I3" s="1473"/>
      <c r="J3" s="1473"/>
      <c r="K3" s="1473"/>
      <c r="L3" s="1473"/>
      <c r="M3" s="1847" t="s">
        <v>71</v>
      </c>
      <c r="N3" s="1847"/>
      <c r="O3" s="1473"/>
      <c r="P3" s="1478"/>
      <c r="R3" s="1573"/>
      <c r="S3" s="1573"/>
      <c r="T3" s="1333"/>
      <c r="U3" s="1573"/>
      <c r="V3" s="1329"/>
      <c r="W3" s="1573"/>
      <c r="X3" s="1573"/>
      <c r="Y3" s="1573"/>
      <c r="Z3" s="1573"/>
      <c r="AA3" s="1573"/>
      <c r="AB3" s="1573"/>
      <c r="AC3" s="1573"/>
      <c r="AD3" s="1573"/>
      <c r="AE3" s="1573"/>
      <c r="AF3" s="1573"/>
    </row>
    <row r="4" spans="1:51" s="1304" customFormat="1" ht="13.5" customHeight="1" thickBot="1" x14ac:dyDescent="0.25">
      <c r="A4" s="1485"/>
      <c r="B4" s="1486"/>
      <c r="C4" s="1610" t="s">
        <v>167</v>
      </c>
      <c r="D4" s="1488"/>
      <c r="E4" s="1488"/>
      <c r="F4" s="1488"/>
      <c r="G4" s="1488"/>
      <c r="H4" s="1488"/>
      <c r="I4" s="1488"/>
      <c r="J4" s="1488"/>
      <c r="K4" s="1488"/>
      <c r="L4" s="1488"/>
      <c r="M4" s="1488"/>
      <c r="N4" s="1489"/>
      <c r="O4" s="1473"/>
      <c r="P4" s="1485"/>
      <c r="Q4" s="1552"/>
      <c r="R4" s="1333"/>
      <c r="S4" s="1333"/>
      <c r="T4" s="1333"/>
      <c r="U4" s="1333"/>
      <c r="V4" s="1333"/>
      <c r="W4" s="1333"/>
      <c r="X4" s="1333"/>
      <c r="Y4" s="1333"/>
      <c r="Z4" s="1333"/>
      <c r="AA4" s="1333"/>
      <c r="AB4" s="1333"/>
      <c r="AC4" s="1333"/>
      <c r="AD4" s="1333"/>
      <c r="AE4" s="1333"/>
      <c r="AF4" s="1333"/>
      <c r="AG4" s="1552"/>
      <c r="AH4" s="1552"/>
      <c r="AI4" s="1552"/>
      <c r="AJ4" s="1552"/>
      <c r="AK4" s="1552"/>
      <c r="AL4" s="1552"/>
      <c r="AM4" s="1552"/>
      <c r="AN4" s="1552"/>
      <c r="AO4" s="1552"/>
      <c r="AP4" s="1552"/>
      <c r="AQ4" s="1552"/>
      <c r="AR4" s="1552"/>
      <c r="AS4" s="1552"/>
      <c r="AT4" s="1552"/>
      <c r="AU4" s="1552"/>
      <c r="AV4" s="1552"/>
      <c r="AW4" s="1552"/>
      <c r="AX4" s="1552"/>
      <c r="AY4" s="1552"/>
    </row>
    <row r="5" spans="1:51" ht="3.75" customHeight="1" x14ac:dyDescent="0.2">
      <c r="A5" s="1478"/>
      <c r="B5" s="1481"/>
      <c r="C5" s="1848" t="s">
        <v>149</v>
      </c>
      <c r="D5" s="1849"/>
      <c r="E5" s="1512"/>
      <c r="F5" s="1512"/>
      <c r="G5" s="1512"/>
      <c r="H5" s="1512"/>
      <c r="I5" s="1512"/>
      <c r="J5" s="1512"/>
      <c r="K5" s="1482"/>
      <c r="L5" s="1611"/>
      <c r="M5" s="1611"/>
      <c r="N5" s="1611"/>
      <c r="O5" s="1473"/>
      <c r="P5" s="1478"/>
      <c r="R5" s="1573"/>
      <c r="S5" s="1573"/>
      <c r="T5" s="1573"/>
      <c r="U5" s="1573"/>
      <c r="V5" s="1573"/>
      <c r="W5" s="1573"/>
      <c r="X5" s="1573"/>
      <c r="Y5" s="1573"/>
      <c r="Z5" s="1573"/>
      <c r="AA5" s="1573"/>
      <c r="AB5" s="1573"/>
      <c r="AC5" s="1573"/>
      <c r="AD5" s="1573"/>
      <c r="AE5" s="1573"/>
      <c r="AF5" s="1573"/>
    </row>
    <row r="6" spans="1:51" ht="12.75" customHeight="1" x14ac:dyDescent="0.2">
      <c r="A6" s="1478"/>
      <c r="B6" s="1481"/>
      <c r="C6" s="1849"/>
      <c r="D6" s="1849"/>
      <c r="E6" s="1493" t="s">
        <v>33</v>
      </c>
      <c r="F6" s="1493" t="s">
        <v>33</v>
      </c>
      <c r="G6" s="1493">
        <v>2020</v>
      </c>
      <c r="H6" s="1493" t="s">
        <v>33</v>
      </c>
      <c r="I6" s="1493"/>
      <c r="J6" s="1493" t="s">
        <v>33</v>
      </c>
      <c r="K6" s="1494" t="s">
        <v>33</v>
      </c>
      <c r="L6" s="1493">
        <v>2021</v>
      </c>
      <c r="M6" s="1495" t="s">
        <v>33</v>
      </c>
      <c r="N6" s="1496"/>
      <c r="O6" s="1473"/>
      <c r="P6" s="1485"/>
      <c r="R6" s="2217"/>
      <c r="S6" s="2218"/>
      <c r="T6" s="2218"/>
      <c r="U6" s="2218"/>
      <c r="V6" s="2218"/>
      <c r="W6" s="2218"/>
      <c r="X6" s="1573"/>
      <c r="Y6" s="1573"/>
      <c r="Z6" s="1573"/>
      <c r="AA6" s="1573"/>
      <c r="AB6" s="1573"/>
      <c r="AC6" s="1573"/>
      <c r="AD6" s="1573"/>
      <c r="AE6" s="1573"/>
      <c r="AF6" s="1573"/>
    </row>
    <row r="7" spans="1:51" ht="12.75" customHeight="1" x14ac:dyDescent="0.2">
      <c r="A7" s="1478"/>
      <c r="B7" s="1481"/>
      <c r="C7" s="1561"/>
      <c r="D7" s="1561"/>
      <c r="E7" s="1850" t="s">
        <v>698</v>
      </c>
      <c r="F7" s="1850"/>
      <c r="G7" s="1850" t="s">
        <v>699</v>
      </c>
      <c r="H7" s="1850"/>
      <c r="I7" s="1850" t="s">
        <v>700</v>
      </c>
      <c r="J7" s="1850"/>
      <c r="K7" s="1850" t="s">
        <v>701</v>
      </c>
      <c r="L7" s="1850"/>
      <c r="M7" s="1850" t="s">
        <v>698</v>
      </c>
      <c r="N7" s="1850"/>
      <c r="O7" s="1503"/>
      <c r="P7" s="1478"/>
      <c r="S7" s="1306"/>
      <c r="T7" s="1306"/>
      <c r="U7" s="1306"/>
      <c r="V7" s="1306"/>
      <c r="W7" s="1306"/>
      <c r="X7" s="1573"/>
      <c r="Y7" s="1573"/>
      <c r="Z7" s="1573"/>
      <c r="AA7" s="1573"/>
      <c r="AB7" s="1573"/>
      <c r="AC7" s="1573"/>
      <c r="AD7" s="1573"/>
      <c r="AE7" s="1573"/>
      <c r="AF7" s="1573"/>
    </row>
    <row r="8" spans="1:51" s="1305" customFormat="1" ht="18.75" customHeight="1" x14ac:dyDescent="0.2">
      <c r="A8" s="1498"/>
      <c r="B8" s="1499"/>
      <c r="C8" s="1843" t="s">
        <v>7</v>
      </c>
      <c r="D8" s="1843"/>
      <c r="E8" s="1893">
        <v>278.39999999999998</v>
      </c>
      <c r="F8" s="1893"/>
      <c r="G8" s="1893">
        <v>403.5</v>
      </c>
      <c r="H8" s="1893"/>
      <c r="I8" s="1893">
        <v>373.2</v>
      </c>
      <c r="J8" s="1893"/>
      <c r="K8" s="1893">
        <v>360.1</v>
      </c>
      <c r="L8" s="1893"/>
      <c r="M8" s="1889">
        <v>345.7</v>
      </c>
      <c r="N8" s="1889"/>
      <c r="O8" s="1505"/>
      <c r="P8" s="1498"/>
      <c r="Q8" s="2218"/>
      <c r="R8" s="2225"/>
      <c r="S8" s="1308"/>
      <c r="T8" s="1308"/>
      <c r="U8" s="1308"/>
      <c r="V8" s="1308"/>
      <c r="W8" s="1308"/>
      <c r="X8" s="2219"/>
      <c r="Y8" s="2219"/>
      <c r="Z8" s="2219"/>
      <c r="AA8" s="2219"/>
      <c r="AB8" s="2219"/>
      <c r="AC8" s="2219"/>
      <c r="AD8" s="2219"/>
      <c r="AE8" s="2219"/>
      <c r="AF8" s="2219"/>
      <c r="AG8" s="2218"/>
      <c r="AH8" s="2218"/>
      <c r="AI8" s="2218"/>
      <c r="AJ8" s="2218"/>
      <c r="AK8" s="2218"/>
      <c r="AL8" s="2218"/>
      <c r="AM8" s="2218"/>
      <c r="AN8" s="2218"/>
      <c r="AO8" s="2218"/>
      <c r="AP8" s="2218"/>
      <c r="AQ8" s="2218"/>
      <c r="AR8" s="2218"/>
      <c r="AS8" s="2218"/>
      <c r="AT8" s="2218"/>
      <c r="AU8" s="2218"/>
      <c r="AV8" s="2218"/>
      <c r="AW8" s="2218"/>
      <c r="AX8" s="2218"/>
      <c r="AY8" s="2218"/>
    </row>
    <row r="9" spans="1:51" ht="11.45" customHeight="1" x14ac:dyDescent="0.2">
      <c r="A9" s="1478"/>
      <c r="B9" s="1481"/>
      <c r="C9" s="634" t="s">
        <v>70</v>
      </c>
      <c r="D9" s="1502"/>
      <c r="E9" s="1890">
        <v>140.9</v>
      </c>
      <c r="F9" s="1890"/>
      <c r="G9" s="1890">
        <v>199.4</v>
      </c>
      <c r="H9" s="1890"/>
      <c r="I9" s="1890">
        <v>181.1</v>
      </c>
      <c r="J9" s="1890"/>
      <c r="K9" s="1890">
        <v>175.2</v>
      </c>
      <c r="L9" s="1890"/>
      <c r="M9" s="1891">
        <v>166.9</v>
      </c>
      <c r="N9" s="1891"/>
      <c r="O9" s="1503"/>
      <c r="P9" s="1478"/>
      <c r="R9" s="2225"/>
      <c r="S9" s="1308"/>
      <c r="T9" s="1308"/>
      <c r="U9" s="1308"/>
      <c r="V9" s="1308"/>
      <c r="W9" s="1308"/>
      <c r="X9" s="1573"/>
      <c r="Y9" s="1573"/>
      <c r="Z9" s="1573"/>
      <c r="AA9" s="1573"/>
      <c r="AB9" s="1573"/>
      <c r="AC9" s="1573"/>
      <c r="AD9" s="1573"/>
      <c r="AE9" s="1573"/>
      <c r="AF9" s="1573"/>
    </row>
    <row r="10" spans="1:51" ht="11.45" customHeight="1" x14ac:dyDescent="0.2">
      <c r="A10" s="1478"/>
      <c r="B10" s="1481"/>
      <c r="C10" s="634" t="s">
        <v>69</v>
      </c>
      <c r="D10" s="1502"/>
      <c r="E10" s="1890">
        <v>137.6</v>
      </c>
      <c r="F10" s="1890"/>
      <c r="G10" s="1890">
        <v>204</v>
      </c>
      <c r="H10" s="1890"/>
      <c r="I10" s="1890">
        <v>192.1</v>
      </c>
      <c r="J10" s="1890"/>
      <c r="K10" s="1890">
        <v>184.9</v>
      </c>
      <c r="L10" s="1890"/>
      <c r="M10" s="1891">
        <v>178.8</v>
      </c>
      <c r="N10" s="1891"/>
      <c r="O10" s="1503"/>
      <c r="P10" s="1478"/>
      <c r="R10" s="2225"/>
      <c r="S10" s="1308"/>
      <c r="T10" s="1308"/>
      <c r="U10" s="1308"/>
      <c r="V10" s="1308"/>
      <c r="W10" s="1308"/>
      <c r="X10" s="1308"/>
      <c r="Y10" s="1573"/>
      <c r="Z10" s="1573"/>
      <c r="AA10" s="1573"/>
      <c r="AB10" s="1573"/>
      <c r="AC10" s="1573"/>
      <c r="AD10" s="1573"/>
      <c r="AE10" s="1573"/>
      <c r="AF10" s="1573"/>
    </row>
    <row r="11" spans="1:51" ht="18.75" customHeight="1" x14ac:dyDescent="0.2">
      <c r="A11" s="1478"/>
      <c r="B11" s="1481"/>
      <c r="C11" s="634" t="s">
        <v>509</v>
      </c>
      <c r="D11" s="1502"/>
      <c r="E11" s="1890">
        <v>59.8</v>
      </c>
      <c r="F11" s="1890"/>
      <c r="G11" s="1890">
        <v>87.6</v>
      </c>
      <c r="H11" s="1890"/>
      <c r="I11" s="1890">
        <v>79.3</v>
      </c>
      <c r="J11" s="1890"/>
      <c r="K11" s="1890">
        <v>73.900000000000006</v>
      </c>
      <c r="L11" s="1890"/>
      <c r="M11" s="1891">
        <v>78.900000000000006</v>
      </c>
      <c r="N11" s="1891"/>
      <c r="O11" s="1503"/>
      <c r="P11" s="1478"/>
      <c r="Q11" s="1559"/>
      <c r="R11" s="2225"/>
      <c r="S11" s="1308"/>
      <c r="T11" s="1308"/>
      <c r="U11" s="1308"/>
      <c r="V11" s="1308"/>
      <c r="W11" s="1308"/>
      <c r="X11" s="1573"/>
      <c r="Y11" s="1573"/>
      <c r="Z11" s="1573"/>
      <c r="AA11" s="1573"/>
      <c r="AB11" s="1573"/>
      <c r="AC11" s="1573"/>
      <c r="AD11" s="1573"/>
      <c r="AE11" s="1573"/>
      <c r="AF11" s="1573"/>
    </row>
    <row r="12" spans="1:51" ht="11.45" customHeight="1" x14ac:dyDescent="0.2">
      <c r="A12" s="1478"/>
      <c r="B12" s="1481"/>
      <c r="C12" s="634" t="s">
        <v>150</v>
      </c>
      <c r="D12" s="1502"/>
      <c r="E12" s="1890">
        <v>122.9</v>
      </c>
      <c r="F12" s="1890"/>
      <c r="G12" s="1890">
        <v>176.6</v>
      </c>
      <c r="H12" s="1890"/>
      <c r="I12" s="1890">
        <v>173.2</v>
      </c>
      <c r="J12" s="1890"/>
      <c r="K12" s="1890">
        <v>169.9</v>
      </c>
      <c r="L12" s="1890"/>
      <c r="M12" s="1891">
        <v>145.5</v>
      </c>
      <c r="N12" s="1891"/>
      <c r="O12" s="1503"/>
      <c r="P12" s="1478"/>
      <c r="R12" s="2225"/>
      <c r="S12" s="1308"/>
      <c r="T12" s="1308"/>
      <c r="U12" s="1308"/>
      <c r="V12" s="1308"/>
      <c r="W12" s="1308"/>
      <c r="X12" s="1573"/>
      <c r="Y12" s="1573"/>
      <c r="Z12" s="1573"/>
      <c r="AA12" s="1573"/>
      <c r="AB12" s="1573"/>
      <c r="AC12" s="1573"/>
      <c r="AD12" s="1573"/>
      <c r="AE12" s="1573"/>
      <c r="AF12" s="1573"/>
    </row>
    <row r="13" spans="1:51" ht="11.45" customHeight="1" x14ac:dyDescent="0.2">
      <c r="A13" s="1478"/>
      <c r="B13" s="1481"/>
      <c r="C13" s="634" t="s">
        <v>541</v>
      </c>
      <c r="D13" s="1502"/>
      <c r="E13" s="1890">
        <v>95.7</v>
      </c>
      <c r="F13" s="1890"/>
      <c r="G13" s="1890">
        <v>139.30000000000001</v>
      </c>
      <c r="H13" s="1890"/>
      <c r="I13" s="1890">
        <v>120.6</v>
      </c>
      <c r="J13" s="1890"/>
      <c r="K13" s="1890">
        <v>116.3</v>
      </c>
      <c r="L13" s="1890"/>
      <c r="M13" s="1891">
        <v>121.3</v>
      </c>
      <c r="N13" s="1891"/>
      <c r="O13" s="1503"/>
      <c r="P13" s="1478"/>
      <c r="R13" s="2225"/>
      <c r="S13" s="1308"/>
      <c r="T13" s="1308"/>
      <c r="U13" s="1308"/>
      <c r="V13" s="1308"/>
      <c r="W13" s="1308"/>
      <c r="X13" s="1573"/>
      <c r="Y13" s="1573"/>
      <c r="Z13" s="1573"/>
      <c r="AA13" s="1573"/>
      <c r="AB13" s="1573"/>
      <c r="AC13" s="1573"/>
      <c r="AD13" s="1573"/>
      <c r="AE13" s="1573"/>
      <c r="AF13" s="1573"/>
    </row>
    <row r="14" spans="1:51" ht="18.75" customHeight="1" x14ac:dyDescent="0.2">
      <c r="A14" s="1478"/>
      <c r="B14" s="1481"/>
      <c r="C14" s="634" t="s">
        <v>570</v>
      </c>
      <c r="D14" s="1502"/>
      <c r="E14" s="1890">
        <v>24.9</v>
      </c>
      <c r="F14" s="1890"/>
      <c r="G14" s="1890">
        <v>31.4</v>
      </c>
      <c r="H14" s="1890"/>
      <c r="I14" s="1890">
        <v>46.2</v>
      </c>
      <c r="J14" s="1890"/>
      <c r="K14" s="1890">
        <v>41.6</v>
      </c>
      <c r="L14" s="1890"/>
      <c r="M14" s="1891">
        <v>39.700000000000003</v>
      </c>
      <c r="N14" s="1891"/>
      <c r="O14" s="1503"/>
      <c r="P14" s="1478"/>
      <c r="Q14" s="1559"/>
      <c r="R14" s="1573"/>
      <c r="S14" s="1573"/>
      <c r="T14" s="1573"/>
      <c r="U14" s="1573"/>
      <c r="V14" s="1573"/>
      <c r="W14" s="1573"/>
      <c r="X14" s="1573"/>
      <c r="Y14" s="1573"/>
      <c r="Z14" s="1573"/>
      <c r="AA14" s="1573"/>
      <c r="AB14" s="1573"/>
      <c r="AC14" s="1573"/>
      <c r="AD14" s="1573"/>
      <c r="AE14" s="1573"/>
      <c r="AF14" s="1573"/>
    </row>
    <row r="15" spans="1:51" ht="11.45" customHeight="1" x14ac:dyDescent="0.2">
      <c r="A15" s="1478"/>
      <c r="B15" s="1481"/>
      <c r="C15" s="634" t="s">
        <v>571</v>
      </c>
      <c r="D15" s="1502"/>
      <c r="E15" s="1890">
        <v>253.5</v>
      </c>
      <c r="F15" s="1890"/>
      <c r="G15" s="1890">
        <v>372</v>
      </c>
      <c r="H15" s="1890"/>
      <c r="I15" s="1890">
        <v>327</v>
      </c>
      <c r="J15" s="1890"/>
      <c r="K15" s="1890">
        <v>318.5</v>
      </c>
      <c r="L15" s="1890"/>
      <c r="M15" s="1891">
        <v>306.10000000000002</v>
      </c>
      <c r="N15" s="1891"/>
      <c r="O15" s="1503"/>
      <c r="P15" s="1478"/>
      <c r="R15" s="2217"/>
      <c r="S15" s="2218"/>
      <c r="T15" s="2218"/>
      <c r="U15" s="2218"/>
      <c r="V15" s="2218"/>
      <c r="W15" s="2218"/>
      <c r="X15" s="1573"/>
      <c r="Y15" s="1573"/>
      <c r="Z15" s="1573"/>
      <c r="AA15" s="1573"/>
      <c r="AB15" s="1573"/>
      <c r="AC15" s="1573"/>
      <c r="AD15" s="1573"/>
      <c r="AE15" s="1573"/>
      <c r="AF15" s="1573"/>
    </row>
    <row r="16" spans="1:51" ht="11.45" customHeight="1" x14ac:dyDescent="0.2">
      <c r="A16" s="1478"/>
      <c r="B16" s="1481"/>
      <c r="C16" s="634"/>
      <c r="D16" s="1843" t="s">
        <v>560</v>
      </c>
      <c r="E16" s="1843"/>
      <c r="F16" s="1467"/>
      <c r="G16" s="1467"/>
      <c r="H16" s="1467"/>
      <c r="I16" s="1467"/>
      <c r="J16" s="1467"/>
      <c r="K16" s="1467"/>
      <c r="L16" s="1467"/>
      <c r="M16" s="1468"/>
      <c r="N16" s="1468"/>
      <c r="O16" s="1503"/>
      <c r="P16" s="1478"/>
      <c r="S16" s="1306"/>
      <c r="T16" s="1306"/>
      <c r="U16" s="1306"/>
      <c r="V16" s="1306"/>
      <c r="W16" s="1306"/>
      <c r="X16" s="1573"/>
      <c r="Y16" s="1573"/>
      <c r="Z16" s="1573"/>
      <c r="AA16" s="1573"/>
      <c r="AB16" s="1573"/>
      <c r="AC16" s="1573"/>
      <c r="AD16" s="1573"/>
      <c r="AE16" s="1573"/>
      <c r="AF16" s="1573"/>
    </row>
    <row r="17" spans="1:51" x14ac:dyDescent="0.2">
      <c r="A17" s="1478"/>
      <c r="B17" s="1481"/>
      <c r="C17" s="634" t="s">
        <v>168</v>
      </c>
      <c r="D17" s="1502"/>
      <c r="E17" s="1890">
        <v>195.2</v>
      </c>
      <c r="F17" s="1890"/>
      <c r="G17" s="1890">
        <v>278.3</v>
      </c>
      <c r="H17" s="1890"/>
      <c r="I17" s="1890">
        <v>244.1</v>
      </c>
      <c r="J17" s="1890"/>
      <c r="K17" s="1890">
        <v>239.3</v>
      </c>
      <c r="L17" s="1890"/>
      <c r="M17" s="1891">
        <v>191.3</v>
      </c>
      <c r="N17" s="1891"/>
      <c r="O17" s="1503"/>
      <c r="P17" s="1478"/>
      <c r="Q17" s="1559"/>
      <c r="R17" s="1306"/>
      <c r="S17" s="1308"/>
      <c r="T17" s="1308"/>
      <c r="U17" s="1308"/>
      <c r="V17" s="1308"/>
      <c r="W17" s="1308"/>
      <c r="X17" s="1573"/>
      <c r="Y17" s="1573"/>
      <c r="Z17" s="1573"/>
      <c r="AA17" s="1573"/>
      <c r="AB17" s="1573"/>
      <c r="AC17" s="1573"/>
      <c r="AD17" s="1573"/>
      <c r="AE17" s="1573"/>
      <c r="AF17" s="1573"/>
    </row>
    <row r="18" spans="1:51" ht="11.45" customHeight="1" x14ac:dyDescent="0.2">
      <c r="A18" s="1478"/>
      <c r="B18" s="1481"/>
      <c r="C18" s="634" t="s">
        <v>169</v>
      </c>
      <c r="D18" s="1502"/>
      <c r="E18" s="1890">
        <v>83.2</v>
      </c>
      <c r="F18" s="1890"/>
      <c r="G18" s="1890">
        <v>125.1</v>
      </c>
      <c r="H18" s="1890"/>
      <c r="I18" s="1890">
        <v>129.1</v>
      </c>
      <c r="J18" s="1890"/>
      <c r="K18" s="1890">
        <v>120.8</v>
      </c>
      <c r="L18" s="1890"/>
      <c r="M18" s="1891">
        <v>154.4</v>
      </c>
      <c r="N18" s="1891"/>
      <c r="O18" s="1503"/>
      <c r="P18" s="1478"/>
      <c r="Q18" s="1559"/>
      <c r="R18" s="1306"/>
      <c r="S18" s="1308"/>
      <c r="T18" s="1308"/>
      <c r="U18" s="1308"/>
      <c r="V18" s="1308"/>
      <c r="W18" s="1308"/>
      <c r="X18" s="1573"/>
      <c r="Y18" s="1573"/>
      <c r="Z18" s="1573"/>
      <c r="AA18" s="1573"/>
      <c r="AB18" s="1573"/>
      <c r="AC18" s="1573"/>
      <c r="AD18" s="1573"/>
      <c r="AE18" s="1573"/>
      <c r="AF18" s="1573"/>
    </row>
    <row r="19" spans="1:51" ht="11.45" customHeight="1" x14ac:dyDescent="0.2">
      <c r="A19" s="1478"/>
      <c r="B19" s="1481"/>
      <c r="C19" s="1309" t="s">
        <v>564</v>
      </c>
      <c r="D19" s="1502"/>
      <c r="E19" s="1467"/>
      <c r="F19" s="1467"/>
      <c r="G19" s="1467"/>
      <c r="H19" s="1467"/>
      <c r="I19" s="1467"/>
      <c r="J19" s="1467"/>
      <c r="K19" s="1467"/>
      <c r="L19" s="1467"/>
      <c r="M19" s="1468"/>
      <c r="N19" s="1468"/>
      <c r="O19" s="1503"/>
      <c r="P19" s="1478"/>
      <c r="Q19" s="1559"/>
      <c r="R19" s="1306"/>
      <c r="S19" s="1308"/>
      <c r="T19" s="1308"/>
      <c r="U19" s="1308"/>
      <c r="V19" s="1308"/>
      <c r="W19" s="1308"/>
      <c r="X19" s="1573"/>
      <c r="Y19" s="1573"/>
      <c r="Z19" s="1573"/>
      <c r="AA19" s="1573"/>
      <c r="AB19" s="1573"/>
      <c r="AC19" s="1573"/>
      <c r="AD19" s="1573"/>
      <c r="AE19" s="1573"/>
      <c r="AF19" s="1573"/>
    </row>
    <row r="20" spans="1:51" s="1305" customFormat="1" x14ac:dyDescent="0.2">
      <c r="A20" s="1498"/>
      <c r="B20" s="1499"/>
      <c r="C20" s="1843" t="s">
        <v>170</v>
      </c>
      <c r="D20" s="1843"/>
      <c r="E20" s="1893">
        <v>5.7</v>
      </c>
      <c r="F20" s="1893"/>
      <c r="G20" s="1893">
        <v>8</v>
      </c>
      <c r="H20" s="1893"/>
      <c r="I20" s="1893">
        <v>7.3</v>
      </c>
      <c r="J20" s="1893"/>
      <c r="K20" s="1893">
        <v>7.1</v>
      </c>
      <c r="L20" s="1893"/>
      <c r="M20" s="1889">
        <v>6.7</v>
      </c>
      <c r="N20" s="1889"/>
      <c r="O20" s="1505"/>
      <c r="P20" s="1498"/>
      <c r="Q20" s="2218"/>
      <c r="R20" s="1306"/>
      <c r="S20" s="1308"/>
      <c r="T20" s="1308"/>
      <c r="U20" s="1308"/>
      <c r="V20" s="1308"/>
      <c r="W20" s="1308"/>
      <c r="X20" s="2219"/>
      <c r="Y20" s="2219"/>
      <c r="Z20" s="2219"/>
      <c r="AA20" s="2219"/>
      <c r="AB20" s="2219"/>
      <c r="AC20" s="2219"/>
      <c r="AD20" s="2219"/>
      <c r="AE20" s="2219"/>
      <c r="AF20" s="2219"/>
      <c r="AG20" s="2218"/>
      <c r="AH20" s="2218"/>
      <c r="AI20" s="2218"/>
      <c r="AJ20" s="2218"/>
      <c r="AK20" s="2218"/>
      <c r="AL20" s="2218"/>
      <c r="AM20" s="2218"/>
      <c r="AN20" s="2218"/>
      <c r="AO20" s="2218"/>
      <c r="AP20" s="2218"/>
      <c r="AQ20" s="2218"/>
      <c r="AR20" s="2218"/>
      <c r="AS20" s="2218"/>
      <c r="AT20" s="2218"/>
      <c r="AU20" s="2218"/>
      <c r="AV20" s="2218"/>
      <c r="AW20" s="2218"/>
      <c r="AX20" s="2218"/>
      <c r="AY20" s="2218"/>
    </row>
    <row r="21" spans="1:51" ht="11.45" customHeight="1" x14ac:dyDescent="0.2">
      <c r="A21" s="1478"/>
      <c r="B21" s="1481"/>
      <c r="C21" s="634" t="s">
        <v>70</v>
      </c>
      <c r="D21" s="1502"/>
      <c r="E21" s="1890">
        <v>5.7</v>
      </c>
      <c r="F21" s="1890"/>
      <c r="G21" s="1890">
        <v>7.9</v>
      </c>
      <c r="H21" s="1890"/>
      <c r="I21" s="1890">
        <v>7.1</v>
      </c>
      <c r="J21" s="1890"/>
      <c r="K21" s="1890">
        <v>6.9</v>
      </c>
      <c r="L21" s="1890"/>
      <c r="M21" s="1891">
        <v>6.5</v>
      </c>
      <c r="N21" s="1891"/>
      <c r="O21" s="1503"/>
      <c r="P21" s="1478"/>
      <c r="R21" s="1306"/>
      <c r="S21" s="1308"/>
      <c r="T21" s="1308"/>
      <c r="U21" s="1308"/>
      <c r="V21" s="1308"/>
      <c r="W21" s="1308"/>
      <c r="X21" s="1573"/>
      <c r="Y21" s="1573"/>
      <c r="Z21" s="1573"/>
      <c r="AA21" s="1573"/>
      <c r="AB21" s="1573"/>
      <c r="AC21" s="1573"/>
      <c r="AD21" s="1573"/>
      <c r="AE21" s="1573"/>
      <c r="AF21" s="1573"/>
    </row>
    <row r="22" spans="1:51" ht="11.45" customHeight="1" x14ac:dyDescent="0.2">
      <c r="A22" s="1478"/>
      <c r="B22" s="1481"/>
      <c r="C22" s="634" t="s">
        <v>69</v>
      </c>
      <c r="D22" s="1502"/>
      <c r="E22" s="1890">
        <v>5.7</v>
      </c>
      <c r="F22" s="1890"/>
      <c r="G22" s="1890">
        <v>8.1</v>
      </c>
      <c r="H22" s="1890"/>
      <c r="I22" s="1890">
        <v>7.5</v>
      </c>
      <c r="J22" s="1890"/>
      <c r="K22" s="1890">
        <v>7.4</v>
      </c>
      <c r="L22" s="1890"/>
      <c r="M22" s="1891">
        <v>7</v>
      </c>
      <c r="N22" s="1891"/>
      <c r="O22" s="1503"/>
      <c r="P22" s="1478"/>
      <c r="R22" s="1573"/>
      <c r="S22" s="1573"/>
      <c r="T22" s="1573"/>
      <c r="U22" s="1573"/>
      <c r="V22" s="1573"/>
      <c r="W22" s="1573"/>
      <c r="X22" s="1327"/>
      <c r="Y22" s="1573"/>
      <c r="Z22" s="1573"/>
      <c r="AA22" s="1573"/>
      <c r="AB22" s="1573"/>
      <c r="AC22" s="1573"/>
      <c r="AD22" s="1573"/>
      <c r="AE22" s="1573"/>
      <c r="AF22" s="1573"/>
    </row>
    <row r="23" spans="1:51" s="1616" customFormat="1" ht="11.45" customHeight="1" x14ac:dyDescent="0.2">
      <c r="A23" s="1613"/>
      <c r="B23" s="1614"/>
      <c r="C23" s="1466" t="s">
        <v>171</v>
      </c>
      <c r="D23" s="1615"/>
      <c r="E23" s="1887">
        <v>0</v>
      </c>
      <c r="F23" s="1887"/>
      <c r="G23" s="1887">
        <v>0.19999999999999929</v>
      </c>
      <c r="H23" s="1887"/>
      <c r="I23" s="1887">
        <v>0.40000000000000036</v>
      </c>
      <c r="J23" s="1887"/>
      <c r="K23" s="1887">
        <v>0.5</v>
      </c>
      <c r="L23" s="1887"/>
      <c r="M23" s="1888">
        <v>0.5</v>
      </c>
      <c r="N23" s="1888"/>
      <c r="O23" s="1615"/>
      <c r="P23" s="1613"/>
      <c r="Q23" s="2226"/>
      <c r="R23" s="2217"/>
      <c r="S23" s="2218"/>
      <c r="T23" s="2218"/>
      <c r="U23" s="2218"/>
      <c r="V23" s="2218"/>
      <c r="W23" s="2218"/>
      <c r="X23" s="1573"/>
      <c r="Y23" s="2227"/>
      <c r="Z23" s="2227"/>
      <c r="AA23" s="2227"/>
      <c r="AB23" s="2227"/>
      <c r="AC23" s="2227"/>
      <c r="AD23" s="2227"/>
      <c r="AE23" s="2227"/>
      <c r="AF23" s="2227"/>
      <c r="AG23" s="2226"/>
      <c r="AH23" s="2226"/>
      <c r="AI23" s="2226"/>
      <c r="AJ23" s="2226"/>
      <c r="AK23" s="2226"/>
      <c r="AL23" s="2226"/>
      <c r="AM23" s="2226"/>
      <c r="AN23" s="2226"/>
      <c r="AO23" s="2226"/>
      <c r="AP23" s="2226"/>
      <c r="AQ23" s="2226"/>
      <c r="AR23" s="2226"/>
      <c r="AS23" s="2226"/>
      <c r="AT23" s="2226"/>
      <c r="AU23" s="2226"/>
      <c r="AV23" s="2226"/>
      <c r="AW23" s="2226"/>
      <c r="AX23" s="2226"/>
      <c r="AY23" s="2226"/>
    </row>
    <row r="24" spans="1:51" ht="18.75" customHeight="1" x14ac:dyDescent="0.2">
      <c r="A24" s="1478"/>
      <c r="B24" s="1481"/>
      <c r="C24" s="634" t="s">
        <v>509</v>
      </c>
      <c r="D24" s="1502"/>
      <c r="E24" s="1890">
        <v>19.899999999999999</v>
      </c>
      <c r="F24" s="1890"/>
      <c r="G24" s="1890">
        <v>26.3</v>
      </c>
      <c r="H24" s="1890"/>
      <c r="I24" s="1890">
        <v>24.3</v>
      </c>
      <c r="J24" s="1890"/>
      <c r="K24" s="1890">
        <v>24.1</v>
      </c>
      <c r="L24" s="1890"/>
      <c r="M24" s="1891">
        <v>23.7</v>
      </c>
      <c r="N24" s="1891"/>
      <c r="O24" s="1503"/>
      <c r="P24" s="1478"/>
      <c r="R24" s="2217"/>
      <c r="S24" s="1573"/>
      <c r="T24" s="1573"/>
      <c r="U24" s="1573"/>
      <c r="V24" s="1573"/>
      <c r="W24" s="1573"/>
      <c r="X24" s="2227"/>
      <c r="Y24" s="1573"/>
      <c r="Z24" s="2217"/>
      <c r="AA24" s="2228"/>
      <c r="AB24" s="2228"/>
      <c r="AC24" s="2228"/>
      <c r="AD24" s="2228"/>
      <c r="AE24" s="2228"/>
      <c r="AF24" s="1573"/>
    </row>
    <row r="25" spans="1:51" ht="11.45" customHeight="1" x14ac:dyDescent="0.2">
      <c r="A25" s="1478"/>
      <c r="B25" s="1481"/>
      <c r="C25" s="634" t="s">
        <v>150</v>
      </c>
      <c r="D25" s="1473"/>
      <c r="E25" s="1890">
        <v>5.5</v>
      </c>
      <c r="F25" s="1890"/>
      <c r="G25" s="1890">
        <v>7.7</v>
      </c>
      <c r="H25" s="1890"/>
      <c r="I25" s="1890">
        <v>7.5</v>
      </c>
      <c r="J25" s="1890"/>
      <c r="K25" s="1890">
        <v>7.5</v>
      </c>
      <c r="L25" s="1890"/>
      <c r="M25" s="1891">
        <v>6.4</v>
      </c>
      <c r="N25" s="1891"/>
      <c r="O25" s="1503"/>
      <c r="P25" s="1478"/>
      <c r="S25" s="1306"/>
      <c r="T25" s="1306"/>
      <c r="U25" s="1306"/>
      <c r="V25" s="1306"/>
      <c r="W25" s="1306"/>
      <c r="X25" s="1327"/>
      <c r="Y25" s="1573"/>
      <c r="AA25" s="1306"/>
      <c r="AB25" s="1306"/>
      <c r="AC25" s="1306"/>
      <c r="AD25" s="1306"/>
      <c r="AE25" s="1306"/>
      <c r="AF25" s="1573"/>
    </row>
    <row r="26" spans="1:51" ht="11.45" customHeight="1" x14ac:dyDescent="0.2">
      <c r="A26" s="1478"/>
      <c r="B26" s="1481"/>
      <c r="C26" s="634" t="s">
        <v>541</v>
      </c>
      <c r="D26" s="1473"/>
      <c r="E26" s="1890">
        <v>4.0999999999999996</v>
      </c>
      <c r="F26" s="1890"/>
      <c r="G26" s="1890">
        <v>5.7</v>
      </c>
      <c r="H26" s="1890"/>
      <c r="I26" s="1890">
        <v>4.9000000000000004</v>
      </c>
      <c r="J26" s="1890"/>
      <c r="K26" s="1890">
        <v>4.7</v>
      </c>
      <c r="L26" s="1890"/>
      <c r="M26" s="1891">
        <v>4.8</v>
      </c>
      <c r="N26" s="1891"/>
      <c r="O26" s="1503"/>
      <c r="P26" s="1478"/>
      <c r="R26" s="1306"/>
      <c r="S26" s="1308"/>
      <c r="T26" s="1308"/>
      <c r="U26" s="1308"/>
      <c r="V26" s="1308"/>
      <c r="W26" s="1308"/>
      <c r="X26" s="1327"/>
      <c r="Y26" s="1573"/>
      <c r="Z26" s="1306"/>
      <c r="AA26" s="1308"/>
      <c r="AB26" s="1308"/>
      <c r="AC26" s="1308"/>
      <c r="AD26" s="1308"/>
      <c r="AE26" s="1308"/>
      <c r="AF26" s="1573"/>
    </row>
    <row r="27" spans="1:51" s="1618" customFormat="1" ht="18.75" customHeight="1" x14ac:dyDescent="0.2">
      <c r="A27" s="1617"/>
      <c r="B27" s="1491"/>
      <c r="C27" s="634" t="s">
        <v>172</v>
      </c>
      <c r="D27" s="1502"/>
      <c r="E27" s="1890">
        <v>5.7</v>
      </c>
      <c r="F27" s="1890"/>
      <c r="G27" s="1890">
        <v>8.1</v>
      </c>
      <c r="H27" s="1890"/>
      <c r="I27" s="1890">
        <v>7.2</v>
      </c>
      <c r="J27" s="1890"/>
      <c r="K27" s="1890">
        <v>7.4</v>
      </c>
      <c r="L27" s="1890"/>
      <c r="M27" s="1891">
        <v>6.3</v>
      </c>
      <c r="N27" s="1891"/>
      <c r="O27" s="1483"/>
      <c r="P27" s="1617"/>
      <c r="Q27" s="2229"/>
      <c r="R27" s="1306"/>
      <c r="S27" s="1308"/>
      <c r="T27" s="1308"/>
      <c r="U27" s="1308"/>
      <c r="V27" s="1308"/>
      <c r="W27" s="1308"/>
      <c r="X27" s="1327"/>
      <c r="Y27" s="2228"/>
      <c r="Z27" s="1306"/>
      <c r="AA27" s="1308"/>
      <c r="AB27" s="1308"/>
      <c r="AC27" s="1308"/>
      <c r="AD27" s="1308"/>
      <c r="AE27" s="1308"/>
      <c r="AF27" s="2228"/>
      <c r="AG27" s="2229"/>
      <c r="AH27" s="2229"/>
      <c r="AI27" s="2229"/>
      <c r="AJ27" s="2229"/>
      <c r="AK27" s="2229"/>
      <c r="AL27" s="2229"/>
      <c r="AM27" s="2229"/>
      <c r="AN27" s="2229"/>
      <c r="AO27" s="2229"/>
      <c r="AP27" s="2229"/>
      <c r="AQ27" s="2229"/>
      <c r="AR27" s="2229"/>
      <c r="AS27" s="2229"/>
      <c r="AT27" s="2229"/>
      <c r="AU27" s="2229"/>
      <c r="AV27" s="2229"/>
      <c r="AW27" s="2229"/>
      <c r="AX27" s="2229"/>
      <c r="AY27" s="2229"/>
    </row>
    <row r="28" spans="1:51" s="1618" customFormat="1" ht="11.45" customHeight="1" x14ac:dyDescent="0.2">
      <c r="A28" s="1617"/>
      <c r="B28" s="1491"/>
      <c r="C28" s="634" t="s">
        <v>173</v>
      </c>
      <c r="D28" s="1502"/>
      <c r="E28" s="1890">
        <v>4.9000000000000004</v>
      </c>
      <c r="F28" s="1890"/>
      <c r="G28" s="1890">
        <v>6.1</v>
      </c>
      <c r="H28" s="1890"/>
      <c r="I28" s="1890">
        <v>6.1</v>
      </c>
      <c r="J28" s="1890"/>
      <c r="K28" s="1890">
        <v>6.2</v>
      </c>
      <c r="L28" s="1890"/>
      <c r="M28" s="1891">
        <v>6.2</v>
      </c>
      <c r="N28" s="1891"/>
      <c r="O28" s="1483"/>
      <c r="P28" s="1617"/>
      <c r="Q28" s="2229"/>
      <c r="R28" s="1306"/>
      <c r="S28" s="1308"/>
      <c r="T28" s="1308"/>
      <c r="U28" s="1308"/>
      <c r="V28" s="1308"/>
      <c r="W28" s="1308"/>
      <c r="X28" s="1327"/>
      <c r="Y28" s="2228"/>
      <c r="Z28" s="1306"/>
      <c r="AA28" s="1308"/>
      <c r="AB28" s="1308"/>
      <c r="AC28" s="1308"/>
      <c r="AD28" s="1308"/>
      <c r="AE28" s="1308"/>
      <c r="AF28" s="2228"/>
      <c r="AG28" s="2229"/>
      <c r="AH28" s="2229"/>
      <c r="AI28" s="2229"/>
      <c r="AJ28" s="2229"/>
      <c r="AK28" s="2229"/>
      <c r="AL28" s="2229"/>
      <c r="AM28" s="2229"/>
      <c r="AN28" s="2229"/>
      <c r="AO28" s="2229"/>
      <c r="AP28" s="2229"/>
      <c r="AQ28" s="2229"/>
      <c r="AR28" s="2229"/>
      <c r="AS28" s="2229"/>
      <c r="AT28" s="2229"/>
      <c r="AU28" s="2229"/>
      <c r="AV28" s="2229"/>
      <c r="AW28" s="2229"/>
      <c r="AX28" s="2229"/>
      <c r="AY28" s="2229"/>
    </row>
    <row r="29" spans="1:51" s="1618" customFormat="1" ht="11.45" customHeight="1" x14ac:dyDescent="0.2">
      <c r="A29" s="1617"/>
      <c r="B29" s="1491"/>
      <c r="C29" s="634" t="s">
        <v>565</v>
      </c>
      <c r="D29" s="1502"/>
      <c r="E29" s="1890">
        <v>6.5</v>
      </c>
      <c r="F29" s="1890"/>
      <c r="G29" s="1890">
        <v>9.5</v>
      </c>
      <c r="H29" s="1890"/>
      <c r="I29" s="1890">
        <v>7.7</v>
      </c>
      <c r="J29" s="1890"/>
      <c r="K29" s="1890">
        <v>6.9</v>
      </c>
      <c r="L29" s="1890"/>
      <c r="M29" s="1891">
        <v>6.7</v>
      </c>
      <c r="N29" s="1891"/>
      <c r="O29" s="1483"/>
      <c r="P29" s="1617"/>
      <c r="Q29" s="2229"/>
      <c r="R29" s="1306"/>
      <c r="S29" s="1308"/>
      <c r="T29" s="1308"/>
      <c r="U29" s="1308"/>
      <c r="V29" s="1308"/>
      <c r="W29" s="1308"/>
      <c r="X29" s="1308"/>
      <c r="Y29" s="2228"/>
      <c r="Z29" s="1306"/>
      <c r="AA29" s="1308"/>
      <c r="AB29" s="1308"/>
      <c r="AC29" s="1308"/>
      <c r="AD29" s="1308"/>
      <c r="AE29" s="1308"/>
      <c r="AF29" s="2228"/>
      <c r="AG29" s="2229"/>
      <c r="AH29" s="2229"/>
      <c r="AI29" s="2229"/>
      <c r="AJ29" s="2229"/>
      <c r="AK29" s="2229"/>
      <c r="AL29" s="2229"/>
      <c r="AM29" s="2229"/>
      <c r="AN29" s="2229"/>
      <c r="AO29" s="2229"/>
      <c r="AP29" s="2229"/>
      <c r="AQ29" s="2229"/>
      <c r="AR29" s="2229"/>
      <c r="AS29" s="2229"/>
      <c r="AT29" s="2229"/>
      <c r="AU29" s="2229"/>
      <c r="AV29" s="2229"/>
      <c r="AW29" s="2229"/>
      <c r="AX29" s="2229"/>
      <c r="AY29" s="2229"/>
    </row>
    <row r="30" spans="1:51" s="1618" customFormat="1" ht="11.45" customHeight="1" x14ac:dyDescent="0.2">
      <c r="A30" s="1617"/>
      <c r="B30" s="1491"/>
      <c r="C30" s="634" t="s">
        <v>174</v>
      </c>
      <c r="D30" s="1502"/>
      <c r="E30" s="1890">
        <v>3.4</v>
      </c>
      <c r="F30" s="1890"/>
      <c r="G30" s="1890">
        <v>6.2</v>
      </c>
      <c r="H30" s="1890"/>
      <c r="I30" s="1890">
        <v>7.6</v>
      </c>
      <c r="J30" s="1890"/>
      <c r="K30" s="1890">
        <v>7.1</v>
      </c>
      <c r="L30" s="1890"/>
      <c r="M30" s="1891">
        <v>7.9</v>
      </c>
      <c r="N30" s="1891"/>
      <c r="O30" s="1483"/>
      <c r="P30" s="1617"/>
      <c r="Q30" s="2229"/>
      <c r="R30" s="1306"/>
      <c r="S30" s="1308"/>
      <c r="T30" s="1308"/>
      <c r="U30" s="1308"/>
      <c r="V30" s="1308"/>
      <c r="W30" s="1308"/>
      <c r="X30" s="1573"/>
      <c r="Y30" s="2228"/>
      <c r="Z30" s="1306"/>
      <c r="AA30" s="1308"/>
      <c r="AB30" s="1308"/>
      <c r="AC30" s="1308"/>
      <c r="AD30" s="1308"/>
      <c r="AE30" s="1308"/>
      <c r="AF30" s="2228"/>
      <c r="AG30" s="2229"/>
      <c r="AH30" s="2229"/>
      <c r="AI30" s="2229"/>
      <c r="AJ30" s="2229"/>
      <c r="AK30" s="2229"/>
      <c r="AL30" s="2229"/>
      <c r="AM30" s="2229"/>
      <c r="AN30" s="2229"/>
      <c r="AO30" s="2229"/>
      <c r="AP30" s="2229"/>
      <c r="AQ30" s="2229"/>
      <c r="AR30" s="2229"/>
      <c r="AS30" s="2229"/>
      <c r="AT30" s="2229"/>
      <c r="AU30" s="2229"/>
      <c r="AV30" s="2229"/>
      <c r="AW30" s="2229"/>
      <c r="AX30" s="2229"/>
      <c r="AY30" s="2229"/>
    </row>
    <row r="31" spans="1:51" s="1618" customFormat="1" ht="11.45" customHeight="1" x14ac:dyDescent="0.2">
      <c r="A31" s="1617"/>
      <c r="B31" s="1491"/>
      <c r="C31" s="634" t="s">
        <v>175</v>
      </c>
      <c r="D31" s="1502"/>
      <c r="E31" s="1890">
        <v>7.5</v>
      </c>
      <c r="F31" s="1890"/>
      <c r="G31" s="1890">
        <v>8.5</v>
      </c>
      <c r="H31" s="1890"/>
      <c r="I31" s="1890">
        <v>10</v>
      </c>
      <c r="J31" s="1890"/>
      <c r="K31" s="1890">
        <v>10.199999999999999</v>
      </c>
      <c r="L31" s="1890"/>
      <c r="M31" s="1891">
        <v>10.199999999999999</v>
      </c>
      <c r="N31" s="1891"/>
      <c r="O31" s="1483"/>
      <c r="P31" s="1617"/>
      <c r="Q31" s="2229"/>
      <c r="R31" s="1306"/>
      <c r="S31" s="1308"/>
      <c r="T31" s="1308"/>
      <c r="U31" s="1308"/>
      <c r="V31" s="1308"/>
      <c r="W31" s="1308"/>
      <c r="X31" s="2219"/>
      <c r="Y31" s="2228"/>
      <c r="Z31" s="1306"/>
      <c r="AA31" s="1308"/>
      <c r="AB31" s="1308"/>
      <c r="AC31" s="1308"/>
      <c r="AD31" s="1308"/>
      <c r="AE31" s="1308"/>
      <c r="AF31" s="2228"/>
      <c r="AG31" s="2229"/>
      <c r="AH31" s="2229"/>
      <c r="AI31" s="2229"/>
      <c r="AJ31" s="2229"/>
      <c r="AK31" s="2229"/>
      <c r="AL31" s="2229"/>
      <c r="AM31" s="2229"/>
      <c r="AN31" s="2229"/>
      <c r="AO31" s="2229"/>
      <c r="AP31" s="2229"/>
      <c r="AQ31" s="2229"/>
      <c r="AR31" s="2229"/>
      <c r="AS31" s="2229"/>
      <c r="AT31" s="2229"/>
      <c r="AU31" s="2229"/>
      <c r="AV31" s="2229"/>
      <c r="AW31" s="2229"/>
      <c r="AX31" s="2229"/>
      <c r="AY31" s="2229"/>
    </row>
    <row r="32" spans="1:51" s="1618" customFormat="1" ht="11.45" customHeight="1" x14ac:dyDescent="0.2">
      <c r="A32" s="1617"/>
      <c r="B32" s="1491"/>
      <c r="C32" s="634" t="s">
        <v>126</v>
      </c>
      <c r="D32" s="1502"/>
      <c r="E32" s="1890">
        <v>5</v>
      </c>
      <c r="F32" s="1890"/>
      <c r="G32" s="1890">
        <v>6.9</v>
      </c>
      <c r="H32" s="1890"/>
      <c r="I32" s="1890">
        <v>5.6</v>
      </c>
      <c r="J32" s="1890"/>
      <c r="K32" s="1890">
        <v>6.7</v>
      </c>
      <c r="L32" s="1890"/>
      <c r="M32" s="1891">
        <v>6.8</v>
      </c>
      <c r="N32" s="1891"/>
      <c r="O32" s="1483"/>
      <c r="P32" s="1617"/>
      <c r="Q32" s="2229"/>
      <c r="R32" s="1573"/>
      <c r="S32" s="1573"/>
      <c r="T32" s="1573"/>
      <c r="U32" s="1573"/>
      <c r="V32" s="1573"/>
      <c r="W32" s="1573"/>
      <c r="X32" s="1573"/>
      <c r="Y32" s="2228"/>
      <c r="Z32" s="1306"/>
      <c r="AA32" s="1308"/>
      <c r="AB32" s="1308"/>
      <c r="AC32" s="1308"/>
      <c r="AD32" s="1308"/>
      <c r="AE32" s="1308"/>
      <c r="AF32" s="2228"/>
      <c r="AG32" s="2229"/>
      <c r="AH32" s="2229"/>
      <c r="AI32" s="2229"/>
      <c r="AJ32" s="2229"/>
      <c r="AK32" s="2229"/>
      <c r="AL32" s="2229"/>
      <c r="AM32" s="2229"/>
      <c r="AN32" s="2229"/>
      <c r="AO32" s="2229"/>
      <c r="AP32" s="2229"/>
      <c r="AQ32" s="2229"/>
      <c r="AR32" s="2229"/>
      <c r="AS32" s="2229"/>
      <c r="AT32" s="2229"/>
      <c r="AU32" s="2229"/>
      <c r="AV32" s="2229"/>
      <c r="AW32" s="2229"/>
      <c r="AX32" s="2229"/>
      <c r="AY32" s="2229"/>
    </row>
    <row r="33" spans="1:51" s="1618" customFormat="1" ht="11.45" customHeight="1" x14ac:dyDescent="0.2">
      <c r="A33" s="1617"/>
      <c r="B33" s="1491"/>
      <c r="C33" s="634" t="s">
        <v>127</v>
      </c>
      <c r="D33" s="1502"/>
      <c r="E33" s="1890">
        <v>7.1</v>
      </c>
      <c r="F33" s="1890"/>
      <c r="G33" s="1890">
        <v>9.1</v>
      </c>
      <c r="H33" s="1890"/>
      <c r="I33" s="1890">
        <v>11.3</v>
      </c>
      <c r="J33" s="1890"/>
      <c r="K33" s="1890">
        <v>9.5</v>
      </c>
      <c r="L33" s="1890"/>
      <c r="M33" s="1891">
        <v>8.4</v>
      </c>
      <c r="N33" s="1891"/>
      <c r="O33" s="1483"/>
      <c r="P33" s="1617"/>
      <c r="Q33" s="2229"/>
      <c r="R33" s="2228"/>
      <c r="S33" s="2228"/>
      <c r="T33" s="2228"/>
      <c r="U33" s="2228"/>
      <c r="V33" s="2228"/>
      <c r="W33" s="2228"/>
      <c r="X33" s="2228"/>
      <c r="Y33" s="2228"/>
      <c r="Z33" s="2228"/>
      <c r="AA33" s="2228"/>
      <c r="AB33" s="2228"/>
      <c r="AC33" s="2228"/>
      <c r="AD33" s="2228"/>
      <c r="AE33" s="2228"/>
      <c r="AF33" s="2228"/>
      <c r="AG33" s="2229"/>
      <c r="AH33" s="2229"/>
      <c r="AI33" s="2229"/>
      <c r="AJ33" s="2229"/>
      <c r="AK33" s="2229"/>
      <c r="AL33" s="2229"/>
      <c r="AM33" s="2229"/>
      <c r="AN33" s="2229"/>
      <c r="AO33" s="2229"/>
      <c r="AP33" s="2229"/>
      <c r="AQ33" s="2229"/>
      <c r="AR33" s="2229"/>
      <c r="AS33" s="2229"/>
      <c r="AT33" s="2229"/>
      <c r="AU33" s="2229"/>
      <c r="AV33" s="2229"/>
      <c r="AW33" s="2229"/>
      <c r="AX33" s="2229"/>
      <c r="AY33" s="2229"/>
    </row>
    <row r="34" spans="1:51" ht="18.75" customHeight="1" x14ac:dyDescent="0.2">
      <c r="A34" s="1478"/>
      <c r="B34" s="1481"/>
      <c r="C34" s="1892" t="s">
        <v>556</v>
      </c>
      <c r="D34" s="1892"/>
      <c r="E34" s="1893">
        <v>1.7</v>
      </c>
      <c r="F34" s="1893"/>
      <c r="G34" s="1893">
        <v>2.5</v>
      </c>
      <c r="H34" s="1893"/>
      <c r="I34" s="1893">
        <v>2.5</v>
      </c>
      <c r="J34" s="1893"/>
      <c r="K34" s="1893">
        <v>2.4</v>
      </c>
      <c r="L34" s="1893"/>
      <c r="M34" s="1889">
        <v>3</v>
      </c>
      <c r="N34" s="1889"/>
      <c r="O34" s="1503"/>
      <c r="P34" s="1478"/>
      <c r="R34" s="2228"/>
      <c r="S34" s="1573"/>
      <c r="T34" s="1573"/>
      <c r="U34" s="1573"/>
      <c r="V34" s="1573"/>
      <c r="W34" s="1573"/>
      <c r="X34" s="1573"/>
      <c r="Y34" s="1573"/>
      <c r="Z34" s="1573"/>
      <c r="AA34" s="1573"/>
      <c r="AB34" s="1573"/>
      <c r="AC34" s="1573"/>
      <c r="AD34" s="1573"/>
      <c r="AE34" s="1573"/>
      <c r="AF34" s="1573"/>
    </row>
    <row r="35" spans="1:51" s="1618" customFormat="1" ht="11.45" customHeight="1" x14ac:dyDescent="0.2">
      <c r="A35" s="1617"/>
      <c r="B35" s="1619"/>
      <c r="C35" s="634" t="s">
        <v>70</v>
      </c>
      <c r="D35" s="1502"/>
      <c r="E35" s="1878">
        <v>1.8</v>
      </c>
      <c r="F35" s="1878"/>
      <c r="G35" s="1878">
        <v>2.5</v>
      </c>
      <c r="H35" s="1878"/>
      <c r="I35" s="1878">
        <v>2.4</v>
      </c>
      <c r="J35" s="1878"/>
      <c r="K35" s="1878">
        <v>2.2999999999999998</v>
      </c>
      <c r="L35" s="1878"/>
      <c r="M35" s="1879">
        <v>2.9</v>
      </c>
      <c r="N35" s="1879"/>
      <c r="O35" s="1483"/>
      <c r="P35" s="1617"/>
      <c r="Q35" s="2229"/>
      <c r="R35" s="2228"/>
      <c r="S35" s="2228"/>
      <c r="T35" s="2228"/>
      <c r="U35" s="2228"/>
      <c r="V35" s="2228"/>
      <c r="W35" s="2228"/>
      <c r="X35" s="2228"/>
      <c r="Y35" s="1573"/>
      <c r="Z35" s="2228"/>
      <c r="AA35" s="2228"/>
      <c r="AB35" s="2228"/>
      <c r="AC35" s="2228"/>
      <c r="AD35" s="2228"/>
      <c r="AE35" s="2228"/>
      <c r="AF35" s="2228"/>
      <c r="AG35" s="2229"/>
      <c r="AH35" s="2229"/>
      <c r="AI35" s="2229"/>
      <c r="AJ35" s="2229"/>
      <c r="AK35" s="2229"/>
      <c r="AL35" s="2229"/>
      <c r="AM35" s="2229"/>
      <c r="AN35" s="2229"/>
      <c r="AO35" s="2229"/>
      <c r="AP35" s="2229"/>
      <c r="AQ35" s="2229"/>
      <c r="AR35" s="2229"/>
      <c r="AS35" s="2229"/>
      <c r="AT35" s="2229"/>
      <c r="AU35" s="2229"/>
      <c r="AV35" s="2229"/>
      <c r="AW35" s="2229"/>
      <c r="AX35" s="2229"/>
      <c r="AY35" s="2229"/>
    </row>
    <row r="36" spans="1:51" s="1618" customFormat="1" ht="11.45" customHeight="1" x14ac:dyDescent="0.2">
      <c r="A36" s="1617"/>
      <c r="B36" s="1619"/>
      <c r="C36" s="634" t="s">
        <v>69</v>
      </c>
      <c r="D36" s="1502"/>
      <c r="E36" s="1878">
        <v>1.6</v>
      </c>
      <c r="F36" s="1878"/>
      <c r="G36" s="1878">
        <v>2.4</v>
      </c>
      <c r="H36" s="1878"/>
      <c r="I36" s="1878">
        <v>2.6</v>
      </c>
      <c r="J36" s="1878"/>
      <c r="K36" s="1878">
        <v>2.4</v>
      </c>
      <c r="L36" s="1878"/>
      <c r="M36" s="1879">
        <v>3.1</v>
      </c>
      <c r="N36" s="1879"/>
      <c r="O36" s="1483"/>
      <c r="P36" s="1617"/>
      <c r="Q36" s="2229"/>
      <c r="R36" s="2228"/>
      <c r="S36" s="2228"/>
      <c r="T36" s="2228"/>
      <c r="U36" s="2228"/>
      <c r="V36" s="2228"/>
      <c r="W36" s="2228"/>
      <c r="X36" s="2228"/>
      <c r="Y36" s="2227"/>
      <c r="Z36" s="2228"/>
      <c r="AA36" s="2228"/>
      <c r="AB36" s="2228"/>
      <c r="AC36" s="2228"/>
      <c r="AD36" s="2228"/>
      <c r="AE36" s="2228"/>
      <c r="AF36" s="2228"/>
      <c r="AG36" s="2229"/>
      <c r="AH36" s="2229"/>
      <c r="AI36" s="2229"/>
      <c r="AJ36" s="2229"/>
      <c r="AK36" s="2229"/>
      <c r="AL36" s="2229"/>
      <c r="AM36" s="2229"/>
      <c r="AN36" s="2229"/>
      <c r="AO36" s="2229"/>
      <c r="AP36" s="2229"/>
      <c r="AQ36" s="2229"/>
      <c r="AR36" s="2229"/>
      <c r="AS36" s="2229"/>
      <c r="AT36" s="2229"/>
      <c r="AU36" s="2229"/>
      <c r="AV36" s="2229"/>
      <c r="AW36" s="2229"/>
      <c r="AX36" s="2229"/>
      <c r="AY36" s="2229"/>
    </row>
    <row r="37" spans="1:51" s="1616" customFormat="1" ht="11.45" customHeight="1" x14ac:dyDescent="0.2">
      <c r="A37" s="1613"/>
      <c r="B37" s="1614"/>
      <c r="C37" s="1466" t="s">
        <v>176</v>
      </c>
      <c r="D37" s="1615"/>
      <c r="E37" s="1887">
        <v>-0.19999999999999996</v>
      </c>
      <c r="F37" s="1887"/>
      <c r="G37" s="1887">
        <v>-0.10000000000000009</v>
      </c>
      <c r="H37" s="1887"/>
      <c r="I37" s="1887">
        <v>0.20000000000000018</v>
      </c>
      <c r="J37" s="1887"/>
      <c r="K37" s="1887">
        <v>0.10000000000000009</v>
      </c>
      <c r="L37" s="1887"/>
      <c r="M37" s="1888">
        <v>0.20000000000000018</v>
      </c>
      <c r="N37" s="1888"/>
      <c r="O37" s="1615"/>
      <c r="P37" s="1613"/>
      <c r="Q37" s="2226"/>
      <c r="R37" s="2227"/>
      <c r="S37" s="2227"/>
      <c r="T37" s="2227"/>
      <c r="U37" s="2227"/>
      <c r="V37" s="2227"/>
      <c r="W37" s="2227"/>
      <c r="X37" s="2227"/>
      <c r="Y37" s="1573"/>
      <c r="Z37" s="2227"/>
      <c r="AA37" s="2227"/>
      <c r="AB37" s="2227"/>
      <c r="AC37" s="2227"/>
      <c r="AD37" s="2227"/>
      <c r="AE37" s="2227"/>
      <c r="AF37" s="2227"/>
      <c r="AG37" s="2226"/>
      <c r="AH37" s="2226"/>
      <c r="AI37" s="2226"/>
      <c r="AJ37" s="2226"/>
      <c r="AK37" s="2226"/>
      <c r="AL37" s="2226"/>
      <c r="AM37" s="2226"/>
      <c r="AN37" s="2226"/>
      <c r="AO37" s="2226"/>
      <c r="AP37" s="2226"/>
      <c r="AQ37" s="2226"/>
      <c r="AR37" s="2226"/>
      <c r="AS37" s="2226"/>
      <c r="AT37" s="2226"/>
      <c r="AU37" s="2226"/>
      <c r="AV37" s="2226"/>
      <c r="AW37" s="2226"/>
      <c r="AX37" s="2226"/>
      <c r="AY37" s="2226"/>
    </row>
    <row r="38" spans="1:51" ht="13.5" thickBot="1" x14ac:dyDescent="0.25">
      <c r="A38" s="1478"/>
      <c r="B38" s="1481"/>
      <c r="C38" s="1309" t="s">
        <v>561</v>
      </c>
      <c r="D38" s="1484"/>
      <c r="E38" s="1484"/>
      <c r="F38" s="1484"/>
      <c r="G38" s="1484"/>
      <c r="H38" s="1484"/>
      <c r="I38" s="1484"/>
      <c r="J38" s="1484"/>
      <c r="K38" s="1484"/>
      <c r="L38" s="1484"/>
      <c r="M38" s="1847"/>
      <c r="N38" s="1847"/>
      <c r="O38" s="1503"/>
      <c r="P38" s="1478"/>
      <c r="R38" s="1584"/>
      <c r="S38" s="1584"/>
      <c r="T38" s="1584"/>
      <c r="U38" s="1584"/>
      <c r="V38" s="1584"/>
      <c r="W38" s="1584"/>
      <c r="X38" s="1584"/>
      <c r="Y38" s="1573"/>
      <c r="Z38" s="1584"/>
      <c r="AA38" s="1584"/>
      <c r="AB38" s="1584"/>
      <c r="AC38" s="1584"/>
      <c r="AD38" s="1584"/>
      <c r="AE38" s="1584"/>
      <c r="AF38" s="1584"/>
    </row>
    <row r="39" spans="1:51" s="1304" customFormat="1" ht="14.25" customHeight="1" thickBot="1" x14ac:dyDescent="0.25">
      <c r="A39" s="1485"/>
      <c r="B39" s="1486"/>
      <c r="C39" s="1487" t="s">
        <v>588</v>
      </c>
      <c r="D39" s="1488"/>
      <c r="E39" s="1488"/>
      <c r="F39" s="1488"/>
      <c r="G39" s="1488"/>
      <c r="H39" s="1488"/>
      <c r="I39" s="1488"/>
      <c r="J39" s="1488"/>
      <c r="K39" s="1488"/>
      <c r="L39" s="1488"/>
      <c r="M39" s="1488"/>
      <c r="N39" s="1489"/>
      <c r="O39" s="1503"/>
      <c r="P39" s="1485"/>
      <c r="Q39" s="1552"/>
      <c r="R39" s="1584"/>
      <c r="S39" s="1584"/>
      <c r="T39" s="1584"/>
      <c r="U39" s="1584"/>
      <c r="V39" s="1584"/>
      <c r="W39" s="1584"/>
      <c r="X39" s="1584"/>
      <c r="Y39" s="1573"/>
      <c r="Z39" s="1584"/>
      <c r="AA39" s="1584"/>
      <c r="AB39" s="1584"/>
      <c r="AC39" s="1584"/>
      <c r="AD39" s="1584"/>
      <c r="AE39" s="1584"/>
      <c r="AF39" s="1584"/>
      <c r="AG39" s="1552"/>
      <c r="AH39" s="1552"/>
      <c r="AI39" s="1552"/>
      <c r="AJ39" s="1552"/>
      <c r="AK39" s="1552"/>
      <c r="AL39" s="1552"/>
      <c r="AM39" s="1552"/>
      <c r="AN39" s="1552"/>
      <c r="AO39" s="1552"/>
      <c r="AP39" s="1552"/>
      <c r="AQ39" s="1552"/>
      <c r="AR39" s="1552"/>
      <c r="AS39" s="1552"/>
      <c r="AT39" s="1552"/>
      <c r="AU39" s="1552"/>
      <c r="AV39" s="1552"/>
      <c r="AW39" s="1552"/>
      <c r="AX39" s="1552"/>
      <c r="AY39" s="1552"/>
    </row>
    <row r="40" spans="1:51" ht="3.75" customHeight="1" x14ac:dyDescent="0.2">
      <c r="A40" s="1478"/>
      <c r="B40" s="1481"/>
      <c r="C40" s="1885" t="s">
        <v>151</v>
      </c>
      <c r="D40" s="1886"/>
      <c r="E40" s="1512"/>
      <c r="F40" s="1512"/>
      <c r="G40" s="1512"/>
      <c r="H40" s="1512"/>
      <c r="I40" s="1512"/>
      <c r="J40" s="1512"/>
      <c r="K40" s="1473"/>
      <c r="L40" s="1611"/>
      <c r="M40" s="1611"/>
      <c r="N40" s="1611"/>
      <c r="O40" s="1503"/>
      <c r="P40" s="1478"/>
      <c r="R40" s="1584"/>
      <c r="S40" s="1584"/>
      <c r="T40" s="1584"/>
      <c r="U40" s="1584"/>
      <c r="V40" s="1584"/>
      <c r="W40" s="1584"/>
      <c r="X40" s="1327"/>
      <c r="Y40" s="2228"/>
      <c r="Z40" s="1584"/>
      <c r="AA40" s="1584"/>
      <c r="AB40" s="1584"/>
      <c r="AC40" s="1584"/>
      <c r="AD40" s="1584"/>
      <c r="AE40" s="1584"/>
      <c r="AF40" s="1584"/>
    </row>
    <row r="41" spans="1:51" ht="12.75" customHeight="1" x14ac:dyDescent="0.2">
      <c r="A41" s="1478"/>
      <c r="B41" s="1481"/>
      <c r="C41" s="1886"/>
      <c r="D41" s="1886"/>
      <c r="E41" s="1493" t="s">
        <v>33</v>
      </c>
      <c r="F41" s="1493" t="s">
        <v>33</v>
      </c>
      <c r="G41" s="1493">
        <v>2020</v>
      </c>
      <c r="H41" s="1493" t="s">
        <v>33</v>
      </c>
      <c r="I41" s="1493"/>
      <c r="J41" s="1493" t="s">
        <v>33</v>
      </c>
      <c r="K41" s="1494" t="s">
        <v>33</v>
      </c>
      <c r="L41" s="1493">
        <v>2021</v>
      </c>
      <c r="M41" s="1495" t="s">
        <v>33</v>
      </c>
      <c r="N41" s="1496"/>
      <c r="O41" s="1473"/>
      <c r="P41" s="1485"/>
      <c r="R41" s="1573"/>
      <c r="S41" s="1573"/>
      <c r="T41" s="1573"/>
      <c r="U41" s="1573"/>
      <c r="V41" s="1573"/>
      <c r="W41" s="1573"/>
      <c r="X41" s="2228"/>
      <c r="Y41" s="2228"/>
      <c r="Z41" s="1573"/>
      <c r="AA41" s="1573"/>
      <c r="AB41" s="1573"/>
      <c r="AC41" s="1573"/>
      <c r="AD41" s="1573"/>
      <c r="AE41" s="1573"/>
      <c r="AF41" s="1573"/>
    </row>
    <row r="42" spans="1:51" ht="12.75" customHeight="1" x14ac:dyDescent="0.2">
      <c r="A42" s="1478"/>
      <c r="B42" s="1481"/>
      <c r="C42" s="1497"/>
      <c r="D42" s="1497"/>
      <c r="E42" s="1850" t="s">
        <v>698</v>
      </c>
      <c r="F42" s="1850"/>
      <c r="G42" s="1850" t="s">
        <v>699</v>
      </c>
      <c r="H42" s="1850"/>
      <c r="I42" s="1850" t="s">
        <v>700</v>
      </c>
      <c r="J42" s="1850"/>
      <c r="K42" s="1850" t="s">
        <v>701</v>
      </c>
      <c r="L42" s="1850"/>
      <c r="M42" s="1850" t="s">
        <v>698</v>
      </c>
      <c r="N42" s="1850"/>
      <c r="O42" s="1620"/>
      <c r="P42" s="1478"/>
      <c r="X42" s="2228"/>
      <c r="Y42" s="2228"/>
      <c r="Z42" s="1584"/>
      <c r="AA42" s="1584"/>
      <c r="AB42" s="1584"/>
      <c r="AC42" s="1584"/>
      <c r="AD42" s="1584"/>
      <c r="AE42" s="1584"/>
      <c r="AF42" s="1584"/>
    </row>
    <row r="43" spans="1:51" ht="11.25" customHeight="1" x14ac:dyDescent="0.2">
      <c r="A43" s="1478"/>
      <c r="B43" s="1486"/>
      <c r="C43" s="1497"/>
      <c r="D43" s="1497"/>
      <c r="E43" s="646" t="s">
        <v>152</v>
      </c>
      <c r="F43" s="646" t="s">
        <v>102</v>
      </c>
      <c r="G43" s="646" t="s">
        <v>152</v>
      </c>
      <c r="H43" s="646" t="s">
        <v>102</v>
      </c>
      <c r="I43" s="1028" t="s">
        <v>152</v>
      </c>
      <c r="J43" s="1028" t="s">
        <v>102</v>
      </c>
      <c r="K43" s="1028" t="s">
        <v>152</v>
      </c>
      <c r="L43" s="1028" t="s">
        <v>102</v>
      </c>
      <c r="M43" s="1028" t="s">
        <v>152</v>
      </c>
      <c r="N43" s="1028" t="s">
        <v>102</v>
      </c>
      <c r="O43" s="1621"/>
      <c r="P43" s="1478"/>
      <c r="R43" s="2230"/>
      <c r="S43" s="2230"/>
      <c r="T43" s="2230"/>
      <c r="U43" s="2230"/>
      <c r="V43" s="2230"/>
      <c r="W43" s="1584"/>
      <c r="X43" s="2228"/>
      <c r="Y43" s="2228"/>
      <c r="Z43" s="1584"/>
      <c r="AA43" s="1584"/>
      <c r="AB43" s="1584"/>
      <c r="AC43" s="1584"/>
      <c r="AD43" s="1584"/>
      <c r="AE43" s="1584"/>
      <c r="AF43" s="1584"/>
    </row>
    <row r="44" spans="1:51" s="1305" customFormat="1" ht="18.75" customHeight="1" x14ac:dyDescent="0.2">
      <c r="A44" s="1498"/>
      <c r="B44" s="1499"/>
      <c r="C44" s="1843" t="s">
        <v>7</v>
      </c>
      <c r="D44" s="1843"/>
      <c r="E44" s="1622">
        <v>278.39999999999998</v>
      </c>
      <c r="F44" s="1622">
        <v>100</v>
      </c>
      <c r="G44" s="1622">
        <v>403.5</v>
      </c>
      <c r="H44" s="1622">
        <v>100</v>
      </c>
      <c r="I44" s="1622">
        <v>373.2</v>
      </c>
      <c r="J44" s="1622">
        <v>100</v>
      </c>
      <c r="K44" s="1622">
        <v>360.1</v>
      </c>
      <c r="L44" s="1622">
        <v>100</v>
      </c>
      <c r="M44" s="1622">
        <v>345.7</v>
      </c>
      <c r="N44" s="1622">
        <v>100</v>
      </c>
      <c r="O44" s="1621"/>
      <c r="P44" s="1498"/>
      <c r="Q44" s="2218"/>
      <c r="R44" s="2217"/>
      <c r="S44" s="1584"/>
      <c r="T44" s="1584"/>
      <c r="U44" s="1584"/>
      <c r="V44" s="1584"/>
      <c r="W44" s="1584"/>
      <c r="X44" s="2228"/>
      <c r="Y44" s="2228"/>
      <c r="Z44" s="1584"/>
      <c r="AA44" s="1584"/>
      <c r="AB44" s="1584"/>
      <c r="AC44" s="1584"/>
      <c r="AD44" s="1584"/>
      <c r="AE44" s="1584"/>
      <c r="AF44" s="1584"/>
      <c r="AG44" s="2218"/>
      <c r="AH44" s="2218"/>
      <c r="AI44" s="2218"/>
      <c r="AJ44" s="2218"/>
      <c r="AK44" s="2218"/>
      <c r="AL44" s="2218"/>
      <c r="AM44" s="2218"/>
      <c r="AN44" s="2218"/>
      <c r="AO44" s="2218"/>
      <c r="AP44" s="2218"/>
      <c r="AQ44" s="2218"/>
      <c r="AR44" s="2218"/>
      <c r="AS44" s="2218"/>
      <c r="AT44" s="2218"/>
      <c r="AU44" s="2218"/>
      <c r="AV44" s="2218"/>
      <c r="AW44" s="2218"/>
      <c r="AX44" s="2218"/>
      <c r="AY44" s="2218"/>
    </row>
    <row r="45" spans="1:51" s="1563" customFormat="1" ht="11.45" customHeight="1" x14ac:dyDescent="0.2">
      <c r="A45" s="1560"/>
      <c r="B45" s="1491"/>
      <c r="C45" s="637"/>
      <c r="D45" s="634" t="s">
        <v>589</v>
      </c>
      <c r="E45" s="1623">
        <v>83.2</v>
      </c>
      <c r="F45" s="1623">
        <v>29.885057471264371</v>
      </c>
      <c r="G45" s="1623">
        <v>125.1</v>
      </c>
      <c r="H45" s="1623">
        <v>31.003717472118957</v>
      </c>
      <c r="I45" s="1623">
        <v>129.1</v>
      </c>
      <c r="J45" s="1623">
        <v>34.59271168274384</v>
      </c>
      <c r="K45" s="1623">
        <v>120.8</v>
      </c>
      <c r="L45" s="1623">
        <v>33.546237156345455</v>
      </c>
      <c r="M45" s="1623">
        <v>154.4</v>
      </c>
      <c r="N45" s="1623">
        <v>44.663002603413368</v>
      </c>
      <c r="O45" s="1620"/>
      <c r="P45" s="1560"/>
      <c r="Q45" s="1572"/>
      <c r="R45" s="1584"/>
      <c r="S45" s="2218"/>
      <c r="T45" s="2218"/>
      <c r="U45" s="2218"/>
      <c r="V45" s="2218"/>
      <c r="W45" s="2218"/>
      <c r="X45" s="1573"/>
      <c r="Y45" s="2228"/>
      <c r="Z45" s="1584"/>
      <c r="AA45" s="1584"/>
      <c r="AB45" s="1584"/>
      <c r="AC45" s="1584"/>
      <c r="AD45" s="1584"/>
      <c r="AE45" s="1584"/>
      <c r="AF45" s="1584"/>
      <c r="AG45" s="1572"/>
      <c r="AH45" s="1572"/>
      <c r="AI45" s="1572"/>
      <c r="AJ45" s="1572"/>
      <c r="AK45" s="1572"/>
      <c r="AL45" s="1572"/>
      <c r="AM45" s="1572"/>
      <c r="AN45" s="1572"/>
      <c r="AO45" s="1572"/>
      <c r="AP45" s="1572"/>
      <c r="AQ45" s="1572"/>
      <c r="AR45" s="1572"/>
      <c r="AS45" s="1572"/>
      <c r="AT45" s="1572"/>
      <c r="AU45" s="1572"/>
      <c r="AV45" s="1572"/>
      <c r="AW45" s="1572"/>
      <c r="AX45" s="1572"/>
      <c r="AY45" s="1572"/>
    </row>
    <row r="46" spans="1:51" s="706" customFormat="1" ht="18.75" customHeight="1" x14ac:dyDescent="0.2">
      <c r="A46" s="1520"/>
      <c r="B46" s="1521"/>
      <c r="C46" s="634" t="s">
        <v>577</v>
      </c>
      <c r="D46" s="640"/>
      <c r="E46" s="1624">
        <v>3.9</v>
      </c>
      <c r="F46" s="1624">
        <v>1.4008620689655173</v>
      </c>
      <c r="G46" s="1624">
        <v>2.1</v>
      </c>
      <c r="H46" s="1624">
        <v>0.5204460966542751</v>
      </c>
      <c r="I46" s="1624">
        <v>1.2</v>
      </c>
      <c r="J46" s="1624">
        <v>0.32154340836012862</v>
      </c>
      <c r="K46" s="1624">
        <v>0.9</v>
      </c>
      <c r="L46" s="1624">
        <v>0.24993057484032211</v>
      </c>
      <c r="M46" s="1624">
        <v>2.2000000000000002</v>
      </c>
      <c r="N46" s="1624">
        <v>0.63638993346832518</v>
      </c>
      <c r="O46" s="1625"/>
      <c r="P46" s="1520"/>
      <c r="Q46" s="1306"/>
      <c r="R46" s="1307"/>
      <c r="S46" s="1306"/>
      <c r="T46" s="1306"/>
      <c r="U46" s="1306"/>
      <c r="V46" s="1306"/>
      <c r="W46" s="1306"/>
      <c r="X46" s="2228"/>
      <c r="Y46" s="1584"/>
      <c r="Z46" s="1584"/>
      <c r="AA46" s="1584"/>
      <c r="AB46" s="1584"/>
      <c r="AC46" s="1584"/>
      <c r="AD46" s="1584"/>
      <c r="AE46" s="1584"/>
      <c r="AF46" s="1584"/>
      <c r="AG46" s="1306"/>
      <c r="AH46" s="1306"/>
      <c r="AI46" s="1306"/>
      <c r="AJ46" s="1306"/>
      <c r="AK46" s="1306"/>
      <c r="AL46" s="1306"/>
      <c r="AM46" s="1306"/>
      <c r="AN46" s="1306"/>
      <c r="AO46" s="1306"/>
      <c r="AP46" s="1306"/>
      <c r="AQ46" s="1306"/>
      <c r="AR46" s="1306"/>
      <c r="AS46" s="1306"/>
      <c r="AT46" s="1306"/>
      <c r="AU46" s="1306"/>
      <c r="AV46" s="1306"/>
      <c r="AW46" s="1306"/>
      <c r="AX46" s="1306"/>
      <c r="AY46" s="1306"/>
    </row>
    <row r="47" spans="1:51" s="1563" customFormat="1" ht="11.45" customHeight="1" x14ac:dyDescent="0.2">
      <c r="A47" s="1560"/>
      <c r="B47" s="1491"/>
      <c r="C47" s="637"/>
      <c r="D47" s="1466" t="s">
        <v>589</v>
      </c>
      <c r="E47" s="1626">
        <v>2.2999999999999998</v>
      </c>
      <c r="F47" s="1626">
        <v>58.974358974358978</v>
      </c>
      <c r="G47" s="1626">
        <v>1.4</v>
      </c>
      <c r="H47" s="1626">
        <v>66.666666666666657</v>
      </c>
      <c r="I47" s="1626">
        <v>0.7</v>
      </c>
      <c r="J47" s="1626">
        <v>58.333333333333336</v>
      </c>
      <c r="K47" s="1626">
        <v>0.5</v>
      </c>
      <c r="L47" s="1626">
        <v>55.555555555555557</v>
      </c>
      <c r="M47" s="1626">
        <v>1.3</v>
      </c>
      <c r="N47" s="1626">
        <v>59.090909090909079</v>
      </c>
      <c r="O47" s="1541"/>
      <c r="P47" s="1560"/>
      <c r="Q47" s="2231"/>
      <c r="R47" s="1306"/>
      <c r="S47" s="1308"/>
      <c r="T47" s="1308"/>
      <c r="U47" s="1308"/>
      <c r="V47" s="1308"/>
      <c r="W47" s="1308"/>
      <c r="X47" s="2228"/>
      <c r="Y47" s="1584"/>
      <c r="Z47" s="1584"/>
      <c r="AA47" s="1584"/>
      <c r="AB47" s="1584"/>
      <c r="AC47" s="1584"/>
      <c r="AD47" s="1584"/>
      <c r="AE47" s="1584"/>
      <c r="AF47" s="1584"/>
      <c r="AG47" s="1572"/>
      <c r="AH47" s="1572"/>
      <c r="AI47" s="1572"/>
      <c r="AJ47" s="1572"/>
      <c r="AK47" s="1572"/>
      <c r="AL47" s="1572"/>
      <c r="AM47" s="1572"/>
      <c r="AN47" s="1572"/>
      <c r="AO47" s="1572"/>
      <c r="AP47" s="1572"/>
      <c r="AQ47" s="1572"/>
      <c r="AR47" s="1572"/>
      <c r="AS47" s="1572"/>
      <c r="AT47" s="1572"/>
      <c r="AU47" s="1572"/>
      <c r="AV47" s="1572"/>
      <c r="AW47" s="1572"/>
      <c r="AX47" s="1572"/>
      <c r="AY47" s="1572"/>
    </row>
    <row r="48" spans="1:51" s="706" customFormat="1" ht="18.75" customHeight="1" x14ac:dyDescent="0.2">
      <c r="A48" s="1520"/>
      <c r="B48" s="1521"/>
      <c r="C48" s="634" t="s">
        <v>578</v>
      </c>
      <c r="D48" s="640"/>
      <c r="E48" s="1624">
        <v>16.8</v>
      </c>
      <c r="F48" s="1624">
        <v>6.0344827586206904</v>
      </c>
      <c r="G48" s="1624">
        <v>25.9</v>
      </c>
      <c r="H48" s="1624">
        <v>6.4188351920693929</v>
      </c>
      <c r="I48" s="1624">
        <v>17.399999999999999</v>
      </c>
      <c r="J48" s="1624">
        <v>4.662379421221865</v>
      </c>
      <c r="K48" s="1624">
        <v>24.3</v>
      </c>
      <c r="L48" s="1624">
        <v>6.7481255206886974</v>
      </c>
      <c r="M48" s="1624">
        <v>23.4</v>
      </c>
      <c r="N48" s="1624">
        <v>6.7688747468903676</v>
      </c>
      <c r="O48" s="1625"/>
      <c r="P48" s="1520"/>
      <c r="Q48" s="2232"/>
      <c r="R48" s="1306"/>
      <c r="S48" s="1308"/>
      <c r="T48" s="1308"/>
      <c r="U48" s="1308"/>
      <c r="V48" s="1308"/>
      <c r="W48" s="1308"/>
      <c r="X48" s="2227"/>
      <c r="Y48" s="1584"/>
      <c r="Z48" s="1584"/>
      <c r="AA48" s="1584"/>
      <c r="AB48" s="1584"/>
      <c r="AC48" s="1584"/>
      <c r="AD48" s="1584"/>
      <c r="AE48" s="1584"/>
      <c r="AF48" s="1584"/>
      <c r="AG48" s="1306"/>
      <c r="AH48" s="1306"/>
      <c r="AI48" s="1306"/>
      <c r="AJ48" s="1306"/>
      <c r="AK48" s="1306"/>
      <c r="AL48" s="1306"/>
      <c r="AM48" s="1306"/>
      <c r="AN48" s="1306"/>
      <c r="AO48" s="1306"/>
      <c r="AP48" s="1306"/>
      <c r="AQ48" s="1306"/>
      <c r="AR48" s="1306"/>
      <c r="AS48" s="1306"/>
      <c r="AT48" s="1306"/>
      <c r="AU48" s="1306"/>
      <c r="AV48" s="1306"/>
      <c r="AW48" s="1306"/>
      <c r="AX48" s="1306"/>
      <c r="AY48" s="1306"/>
    </row>
    <row r="49" spans="1:51" s="1563" customFormat="1" ht="11.45" customHeight="1" x14ac:dyDescent="0.2">
      <c r="A49" s="1560"/>
      <c r="B49" s="1491"/>
      <c r="C49" s="637"/>
      <c r="D49" s="1466" t="s">
        <v>589</v>
      </c>
      <c r="E49" s="1626">
        <v>7.7</v>
      </c>
      <c r="F49" s="1626">
        <v>45.833333333333329</v>
      </c>
      <c r="G49" s="1626">
        <v>18.3</v>
      </c>
      <c r="H49" s="1626">
        <v>70.656370656370655</v>
      </c>
      <c r="I49" s="1626">
        <v>10.3</v>
      </c>
      <c r="J49" s="1626">
        <v>59.195402298850588</v>
      </c>
      <c r="K49" s="1626">
        <v>13.5</v>
      </c>
      <c r="L49" s="1626">
        <v>55.555555555555557</v>
      </c>
      <c r="M49" s="1626">
        <v>11.2</v>
      </c>
      <c r="N49" s="1626">
        <v>47.863247863247864</v>
      </c>
      <c r="O49" s="1541"/>
      <c r="P49" s="1560"/>
      <c r="Q49" s="2231"/>
      <c r="R49" s="1306"/>
      <c r="S49" s="1308"/>
      <c r="T49" s="1308"/>
      <c r="U49" s="1308"/>
      <c r="V49" s="1308"/>
      <c r="W49" s="1308"/>
      <c r="X49" s="1584"/>
      <c r="Y49" s="1584"/>
      <c r="Z49" s="1584"/>
      <c r="AA49" s="1584"/>
      <c r="AB49" s="1584"/>
      <c r="AC49" s="1584"/>
      <c r="AD49" s="1584"/>
      <c r="AE49" s="1584"/>
      <c r="AF49" s="1584"/>
      <c r="AG49" s="1572"/>
      <c r="AH49" s="1572"/>
      <c r="AI49" s="1572"/>
      <c r="AJ49" s="1572"/>
      <c r="AK49" s="1572"/>
      <c r="AL49" s="1572"/>
      <c r="AM49" s="1572"/>
      <c r="AN49" s="1572"/>
      <c r="AO49" s="1572"/>
      <c r="AP49" s="1572"/>
      <c r="AQ49" s="1572"/>
      <c r="AR49" s="1572"/>
      <c r="AS49" s="1572"/>
      <c r="AT49" s="1572"/>
      <c r="AU49" s="1572"/>
      <c r="AV49" s="1572"/>
      <c r="AW49" s="1572"/>
      <c r="AX49" s="1572"/>
      <c r="AY49" s="1572"/>
    </row>
    <row r="50" spans="1:51" s="706" customFormat="1" ht="18.75" customHeight="1" x14ac:dyDescent="0.2">
      <c r="A50" s="1520"/>
      <c r="B50" s="1521"/>
      <c r="C50" s="634" t="s">
        <v>579</v>
      </c>
      <c r="D50" s="640"/>
      <c r="E50" s="1624">
        <v>22.1</v>
      </c>
      <c r="F50" s="1624">
        <v>7.9382183908045993</v>
      </c>
      <c r="G50" s="1624">
        <v>38.6</v>
      </c>
      <c r="H50" s="1624">
        <v>9.5662949194547711</v>
      </c>
      <c r="I50" s="1624">
        <v>28.1</v>
      </c>
      <c r="J50" s="1624">
        <v>7.529474812433012</v>
      </c>
      <c r="K50" s="1624">
        <v>34.299999999999997</v>
      </c>
      <c r="L50" s="1624">
        <v>9.525131907803388</v>
      </c>
      <c r="M50" s="1624">
        <v>35.4</v>
      </c>
      <c r="N50" s="1624">
        <v>10.240092565808505</v>
      </c>
      <c r="O50" s="1513"/>
      <c r="P50" s="1520"/>
      <c r="Q50" s="1306"/>
      <c r="R50" s="1306"/>
      <c r="S50" s="1530"/>
      <c r="T50" s="1530"/>
      <c r="U50" s="1530"/>
      <c r="V50" s="1530"/>
      <c r="W50" s="1530"/>
      <c r="X50" s="1308"/>
      <c r="Y50" s="1584"/>
      <c r="Z50" s="1584"/>
      <c r="AA50" s="1584"/>
      <c r="AB50" s="1584"/>
      <c r="AC50" s="1584"/>
      <c r="AD50" s="1584"/>
      <c r="AE50" s="1584"/>
      <c r="AF50" s="1584"/>
      <c r="AG50" s="1306"/>
      <c r="AH50" s="1306"/>
      <c r="AI50" s="1306"/>
      <c r="AJ50" s="1306"/>
      <c r="AK50" s="1306"/>
      <c r="AL50" s="1306"/>
      <c r="AM50" s="1306"/>
      <c r="AN50" s="1306"/>
      <c r="AO50" s="1306"/>
      <c r="AP50" s="1306"/>
      <c r="AQ50" s="1306"/>
      <c r="AR50" s="1306"/>
      <c r="AS50" s="1306"/>
      <c r="AT50" s="1306"/>
      <c r="AU50" s="1306"/>
      <c r="AV50" s="1306"/>
      <c r="AW50" s="1306"/>
      <c r="AX50" s="1306"/>
      <c r="AY50" s="1306"/>
    </row>
    <row r="51" spans="1:51" s="1563" customFormat="1" ht="11.45" customHeight="1" x14ac:dyDescent="0.2">
      <c r="A51" s="1560"/>
      <c r="B51" s="1491"/>
      <c r="C51" s="637"/>
      <c r="D51" s="1466" t="s">
        <v>589</v>
      </c>
      <c r="E51" s="1626">
        <v>9.3000000000000007</v>
      </c>
      <c r="F51" s="1626">
        <v>42.081447963800905</v>
      </c>
      <c r="G51" s="1626">
        <v>17.2</v>
      </c>
      <c r="H51" s="1626">
        <v>44.559585492227974</v>
      </c>
      <c r="I51" s="1626">
        <v>11.4</v>
      </c>
      <c r="J51" s="1626">
        <v>40.569395017793589</v>
      </c>
      <c r="K51" s="1626">
        <v>10.8</v>
      </c>
      <c r="L51" s="1626">
        <v>31.486880466472307</v>
      </c>
      <c r="M51" s="1626">
        <v>20</v>
      </c>
      <c r="N51" s="1626">
        <v>56.497175141242941</v>
      </c>
      <c r="O51" s="1497"/>
      <c r="P51" s="1560"/>
      <c r="Q51" s="1572"/>
      <c r="R51" s="1306"/>
      <c r="S51" s="1530"/>
      <c r="T51" s="1530"/>
      <c r="U51" s="1530"/>
      <c r="V51" s="1530"/>
      <c r="W51" s="1530"/>
      <c r="X51" s="1327"/>
      <c r="Y51" s="1584"/>
      <c r="Z51" s="1584"/>
      <c r="AA51" s="1584"/>
      <c r="AB51" s="1584"/>
      <c r="AC51" s="1584"/>
      <c r="AD51" s="1584"/>
      <c r="AE51" s="1584"/>
      <c r="AF51" s="1584"/>
      <c r="AG51" s="1572"/>
      <c r="AH51" s="1572"/>
      <c r="AI51" s="1572"/>
      <c r="AJ51" s="1572"/>
      <c r="AK51" s="1572"/>
      <c r="AL51" s="1572"/>
      <c r="AM51" s="1572"/>
      <c r="AN51" s="1572"/>
      <c r="AO51" s="1572"/>
      <c r="AP51" s="1572"/>
      <c r="AQ51" s="1572"/>
      <c r="AR51" s="1572"/>
      <c r="AS51" s="1572"/>
      <c r="AT51" s="1572"/>
      <c r="AU51" s="1572"/>
      <c r="AV51" s="1572"/>
      <c r="AW51" s="1572"/>
      <c r="AX51" s="1572"/>
      <c r="AY51" s="1572"/>
    </row>
    <row r="52" spans="1:51" s="706" customFormat="1" ht="18.75" customHeight="1" x14ac:dyDescent="0.2">
      <c r="A52" s="1520"/>
      <c r="B52" s="1521"/>
      <c r="C52" s="634" t="s">
        <v>580</v>
      </c>
      <c r="D52" s="640"/>
      <c r="E52" s="1624">
        <v>60.5</v>
      </c>
      <c r="F52" s="1624">
        <v>21.731321839080461</v>
      </c>
      <c r="G52" s="1624">
        <v>86.7</v>
      </c>
      <c r="H52" s="1624">
        <v>21.486988847583643</v>
      </c>
      <c r="I52" s="1624">
        <v>82.2</v>
      </c>
      <c r="J52" s="1624">
        <v>22.025723472668812</v>
      </c>
      <c r="K52" s="1624">
        <v>72.7</v>
      </c>
      <c r="L52" s="1624">
        <v>20.188836434323797</v>
      </c>
      <c r="M52" s="1624">
        <v>74.099999999999994</v>
      </c>
      <c r="N52" s="1624">
        <v>21.434770031819493</v>
      </c>
      <c r="O52" s="1513"/>
      <c r="P52" s="1520"/>
      <c r="Q52" s="1306"/>
      <c r="R52" s="1306"/>
      <c r="S52" s="1530"/>
      <c r="T52" s="1530"/>
      <c r="U52" s="1530"/>
      <c r="V52" s="1530"/>
      <c r="W52" s="1530"/>
      <c r="X52" s="1327"/>
      <c r="Y52" s="1584"/>
      <c r="Z52" s="1584"/>
      <c r="AA52" s="1584"/>
      <c r="AB52" s="1584"/>
      <c r="AC52" s="1584"/>
      <c r="AD52" s="1584"/>
      <c r="AE52" s="1584"/>
      <c r="AF52" s="1584"/>
      <c r="AG52" s="1306"/>
      <c r="AH52" s="1306"/>
      <c r="AI52" s="1306"/>
      <c r="AJ52" s="1306"/>
      <c r="AK52" s="1306"/>
      <c r="AL52" s="1306"/>
      <c r="AM52" s="1306"/>
      <c r="AN52" s="1306"/>
      <c r="AO52" s="1306"/>
      <c r="AP52" s="1306"/>
      <c r="AQ52" s="1306"/>
      <c r="AR52" s="1306"/>
      <c r="AS52" s="1306"/>
      <c r="AT52" s="1306"/>
      <c r="AU52" s="1306"/>
      <c r="AV52" s="1306"/>
      <c r="AW52" s="1306"/>
      <c r="AX52" s="1306"/>
      <c r="AY52" s="1306"/>
    </row>
    <row r="53" spans="1:51" s="1563" customFormat="1" ht="11.45" customHeight="1" x14ac:dyDescent="0.2">
      <c r="A53" s="1560"/>
      <c r="B53" s="1628"/>
      <c r="C53" s="637"/>
      <c r="D53" s="1466" t="s">
        <v>589</v>
      </c>
      <c r="E53" s="1626">
        <v>20.8</v>
      </c>
      <c r="F53" s="1626">
        <v>34.380165289256198</v>
      </c>
      <c r="G53" s="1626">
        <v>24.9</v>
      </c>
      <c r="H53" s="1626">
        <v>28.719723183391</v>
      </c>
      <c r="I53" s="1626">
        <v>28.9</v>
      </c>
      <c r="J53" s="1626">
        <v>35.158150851581503</v>
      </c>
      <c r="K53" s="1626">
        <v>31.8</v>
      </c>
      <c r="L53" s="1626">
        <v>43.741403026134797</v>
      </c>
      <c r="M53" s="1626">
        <v>39.6</v>
      </c>
      <c r="N53" s="1626">
        <v>53.441295546558706</v>
      </c>
      <c r="O53" s="1497"/>
      <c r="P53" s="1560"/>
      <c r="Q53" s="1572"/>
      <c r="R53" s="1572"/>
      <c r="S53" s="1572"/>
      <c r="T53" s="1572"/>
      <c r="U53" s="1572"/>
      <c r="V53" s="1572"/>
      <c r="W53" s="1572"/>
      <c r="X53" s="1327"/>
      <c r="Y53" s="1584"/>
      <c r="Z53" s="1584"/>
      <c r="AA53" s="1584"/>
      <c r="AB53" s="1584"/>
      <c r="AC53" s="1584"/>
      <c r="AD53" s="1584"/>
      <c r="AE53" s="1584"/>
      <c r="AF53" s="1584"/>
      <c r="AG53" s="1572"/>
      <c r="AH53" s="1572"/>
      <c r="AI53" s="1572"/>
      <c r="AJ53" s="1572"/>
      <c r="AK53" s="1572"/>
      <c r="AL53" s="1572"/>
      <c r="AM53" s="1572"/>
      <c r="AN53" s="1572"/>
      <c r="AO53" s="1572"/>
      <c r="AP53" s="1572"/>
      <c r="AQ53" s="1572"/>
      <c r="AR53" s="1572"/>
      <c r="AS53" s="1572"/>
      <c r="AT53" s="1572"/>
      <c r="AU53" s="1572"/>
      <c r="AV53" s="1572"/>
      <c r="AW53" s="1572"/>
      <c r="AX53" s="1572"/>
      <c r="AY53" s="1572"/>
    </row>
    <row r="54" spans="1:51" s="706" customFormat="1" ht="18.75" customHeight="1" x14ac:dyDescent="0.2">
      <c r="A54" s="1520"/>
      <c r="B54" s="1521"/>
      <c r="C54" s="634" t="s">
        <v>581</v>
      </c>
      <c r="D54" s="640"/>
      <c r="E54" s="1624">
        <v>105.5</v>
      </c>
      <c r="F54" s="1624">
        <v>37.895114942528743</v>
      </c>
      <c r="G54" s="1624">
        <v>146.9</v>
      </c>
      <c r="H54" s="1624">
        <v>36.40644361833953</v>
      </c>
      <c r="I54" s="1624">
        <v>133.9</v>
      </c>
      <c r="J54" s="1624">
        <v>35.878885316184359</v>
      </c>
      <c r="K54" s="1624">
        <v>127.7</v>
      </c>
      <c r="L54" s="1624">
        <v>35.462371563454589</v>
      </c>
      <c r="M54" s="1624">
        <v>131.1</v>
      </c>
      <c r="N54" s="1624">
        <v>37.923054671680646</v>
      </c>
      <c r="O54" s="1513"/>
      <c r="P54" s="1520"/>
      <c r="Q54" s="1306"/>
      <c r="R54" s="1306"/>
      <c r="S54" s="1587"/>
      <c r="T54" s="1587"/>
      <c r="U54" s="1587"/>
      <c r="V54" s="1587"/>
      <c r="W54" s="1587"/>
      <c r="X54" s="1327"/>
      <c r="Y54" s="1584"/>
      <c r="Z54" s="1584"/>
      <c r="AA54" s="1584"/>
      <c r="AB54" s="1584"/>
      <c r="AC54" s="1584"/>
      <c r="AD54" s="1584"/>
      <c r="AE54" s="1584"/>
      <c r="AF54" s="1584"/>
      <c r="AG54" s="1306"/>
      <c r="AH54" s="1306"/>
      <c r="AI54" s="1306"/>
      <c r="AJ54" s="1306"/>
      <c r="AK54" s="1306"/>
      <c r="AL54" s="1306"/>
      <c r="AM54" s="1306"/>
      <c r="AN54" s="1306"/>
      <c r="AO54" s="1306"/>
      <c r="AP54" s="1306"/>
      <c r="AQ54" s="1306"/>
      <c r="AR54" s="1306"/>
      <c r="AS54" s="1306"/>
      <c r="AT54" s="1306"/>
      <c r="AU54" s="1306"/>
      <c r="AV54" s="1306"/>
      <c r="AW54" s="1306"/>
      <c r="AX54" s="1306"/>
      <c r="AY54" s="1306"/>
    </row>
    <row r="55" spans="1:51" s="1563" customFormat="1" ht="11.45" customHeight="1" x14ac:dyDescent="0.2">
      <c r="A55" s="1560"/>
      <c r="B55" s="1628"/>
      <c r="C55" s="637"/>
      <c r="D55" s="1466" t="s">
        <v>589</v>
      </c>
      <c r="E55" s="1626">
        <v>27.6</v>
      </c>
      <c r="F55" s="1626">
        <v>26.161137440758296</v>
      </c>
      <c r="G55" s="1626">
        <v>41.9</v>
      </c>
      <c r="H55" s="1626">
        <v>28.522804628999314</v>
      </c>
      <c r="I55" s="1626">
        <v>46.2</v>
      </c>
      <c r="J55" s="1626">
        <v>34.503360716952955</v>
      </c>
      <c r="K55" s="1626">
        <v>35.799999999999997</v>
      </c>
      <c r="L55" s="1626">
        <v>28.034455755677367</v>
      </c>
      <c r="M55" s="1626">
        <v>54.2</v>
      </c>
      <c r="N55" s="1626">
        <v>41.342486651411143</v>
      </c>
      <c r="O55" s="1497"/>
      <c r="P55" s="1560"/>
      <c r="Q55" s="1572"/>
      <c r="R55" s="1532"/>
      <c r="S55" s="1532"/>
      <c r="T55" s="1532"/>
      <c r="U55" s="1532"/>
      <c r="V55" s="1532"/>
      <c r="W55" s="1532"/>
      <c r="X55" s="1584"/>
      <c r="Y55" s="1584"/>
      <c r="Z55" s="1584"/>
      <c r="AA55" s="1584"/>
      <c r="AB55" s="1584"/>
      <c r="AC55" s="1584"/>
      <c r="AD55" s="1584"/>
      <c r="AE55" s="1584"/>
      <c r="AF55" s="1584"/>
      <c r="AG55" s="1572"/>
      <c r="AH55" s="1572"/>
      <c r="AI55" s="1572"/>
      <c r="AJ55" s="1572"/>
      <c r="AK55" s="1572"/>
      <c r="AL55" s="1572"/>
      <c r="AM55" s="1572"/>
      <c r="AN55" s="1572"/>
      <c r="AO55" s="1572"/>
      <c r="AP55" s="1572"/>
      <c r="AQ55" s="1572"/>
      <c r="AR55" s="1572"/>
      <c r="AS55" s="1572"/>
      <c r="AT55" s="1572"/>
      <c r="AU55" s="1572"/>
      <c r="AV55" s="1572"/>
      <c r="AW55" s="1572"/>
      <c r="AX55" s="1572"/>
      <c r="AY55" s="1572"/>
    </row>
    <row r="56" spans="1:51" s="706" customFormat="1" ht="18.75" customHeight="1" x14ac:dyDescent="0.2">
      <c r="A56" s="1520"/>
      <c r="B56" s="1521"/>
      <c r="C56" s="634" t="s">
        <v>587</v>
      </c>
      <c r="D56" s="640"/>
      <c r="E56" s="1624">
        <v>69.599999999999994</v>
      </c>
      <c r="F56" s="1624">
        <v>25</v>
      </c>
      <c r="G56" s="1624">
        <v>103.3</v>
      </c>
      <c r="H56" s="1624">
        <v>25.600991325898388</v>
      </c>
      <c r="I56" s="1624">
        <v>110.4</v>
      </c>
      <c r="J56" s="1624">
        <v>29.581993569131836</v>
      </c>
      <c r="K56" s="1624">
        <v>100.3</v>
      </c>
      <c r="L56" s="1624">
        <v>27.853374062760345</v>
      </c>
      <c r="M56" s="1624">
        <v>79.5</v>
      </c>
      <c r="N56" s="1624">
        <v>22.99681805033266</v>
      </c>
      <c r="O56" s="1513"/>
      <c r="P56" s="1520"/>
      <c r="Q56" s="1306"/>
      <c r="R56" s="1306"/>
      <c r="S56" s="1306"/>
      <c r="T56" s="1306"/>
      <c r="U56" s="1306"/>
      <c r="V56" s="1306"/>
      <c r="W56" s="1306"/>
      <c r="X56" s="1584"/>
      <c r="Y56" s="1584"/>
      <c r="Z56" s="1584"/>
      <c r="AA56" s="1584"/>
      <c r="AB56" s="1584"/>
      <c r="AC56" s="1584"/>
      <c r="AD56" s="1584"/>
      <c r="AE56" s="1584"/>
      <c r="AF56" s="1584"/>
      <c r="AG56" s="1306"/>
      <c r="AH56" s="1306"/>
      <c r="AI56" s="1306"/>
      <c r="AJ56" s="1306"/>
      <c r="AK56" s="1306"/>
      <c r="AL56" s="1306"/>
      <c r="AM56" s="1306"/>
      <c r="AN56" s="1306"/>
      <c r="AO56" s="1306"/>
      <c r="AP56" s="1306"/>
      <c r="AQ56" s="1306"/>
      <c r="AR56" s="1306"/>
      <c r="AS56" s="1306"/>
      <c r="AT56" s="1306"/>
      <c r="AU56" s="1306"/>
      <c r="AV56" s="1306"/>
      <c r="AW56" s="1306"/>
      <c r="AX56" s="1306"/>
      <c r="AY56" s="1306"/>
    </row>
    <row r="57" spans="1:51" s="1563" customFormat="1" ht="11.45" customHeight="1" x14ac:dyDescent="0.2">
      <c r="A57" s="1560"/>
      <c r="B57" s="1628"/>
      <c r="C57" s="637"/>
      <c r="D57" s="1466" t="s">
        <v>589</v>
      </c>
      <c r="E57" s="1626">
        <v>15.5</v>
      </c>
      <c r="F57" s="1626">
        <v>22.270114942528739</v>
      </c>
      <c r="G57" s="1626">
        <v>21.4</v>
      </c>
      <c r="H57" s="1626">
        <v>20.716360116166506</v>
      </c>
      <c r="I57" s="1626">
        <v>31.6</v>
      </c>
      <c r="J57" s="1626">
        <v>28.623188405797102</v>
      </c>
      <c r="K57" s="1626">
        <v>28.4</v>
      </c>
      <c r="L57" s="1626">
        <v>28.31505483549352</v>
      </c>
      <c r="M57" s="1626">
        <v>28.1</v>
      </c>
      <c r="N57" s="1626">
        <v>35.345911949685537</v>
      </c>
      <c r="O57" s="1497"/>
      <c r="P57" s="1560"/>
      <c r="Q57" s="1572"/>
      <c r="R57" s="1629"/>
      <c r="S57" s="1530"/>
      <c r="T57" s="1530"/>
      <c r="U57" s="1530"/>
      <c r="V57" s="1530"/>
      <c r="W57" s="1530"/>
      <c r="X57" s="1584"/>
      <c r="Y57" s="1584"/>
      <c r="Z57" s="1584"/>
      <c r="AA57" s="1584"/>
      <c r="AB57" s="1584"/>
      <c r="AC57" s="1584"/>
      <c r="AD57" s="1584"/>
      <c r="AE57" s="1584"/>
      <c r="AF57" s="1584"/>
      <c r="AG57" s="1572"/>
      <c r="AH57" s="1572"/>
      <c r="AI57" s="1572"/>
      <c r="AJ57" s="1572"/>
      <c r="AK57" s="1572"/>
      <c r="AL57" s="1572"/>
      <c r="AM57" s="1572"/>
      <c r="AN57" s="1572"/>
      <c r="AO57" s="1572"/>
      <c r="AP57" s="1572"/>
      <c r="AQ57" s="1572"/>
      <c r="AR57" s="1572"/>
      <c r="AS57" s="1572"/>
      <c r="AT57" s="1572"/>
      <c r="AU57" s="1572"/>
      <c r="AV57" s="1572"/>
      <c r="AW57" s="1572"/>
      <c r="AX57" s="1572"/>
      <c r="AY57" s="1572"/>
    </row>
    <row r="58" spans="1:51" s="706" customFormat="1" ht="48" customHeight="1" x14ac:dyDescent="0.2">
      <c r="A58" s="721"/>
      <c r="B58" s="722"/>
      <c r="C58" s="1858" t="s">
        <v>548</v>
      </c>
      <c r="D58" s="1859"/>
      <c r="E58" s="1859"/>
      <c r="F58" s="1859"/>
      <c r="G58" s="1859"/>
      <c r="H58" s="1859"/>
      <c r="I58" s="1859"/>
      <c r="J58" s="1859"/>
      <c r="K58" s="1859"/>
      <c r="L58" s="1859"/>
      <c r="M58" s="1859"/>
      <c r="N58" s="1859"/>
      <c r="O58" s="1859"/>
      <c r="P58" s="717"/>
      <c r="Q58" s="1306"/>
      <c r="R58" s="1306"/>
      <c r="S58" s="1530"/>
      <c r="T58" s="1530"/>
      <c r="U58" s="1530"/>
      <c r="V58" s="1530"/>
      <c r="W58" s="1530"/>
      <c r="X58" s="1630"/>
      <c r="Y58" s="1630"/>
      <c r="Z58" s="1630"/>
      <c r="AA58" s="1630"/>
      <c r="AB58" s="1630"/>
      <c r="AC58" s="1630"/>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row>
    <row r="59" spans="1:51" s="1633" customFormat="1" ht="13.5" customHeight="1" x14ac:dyDescent="0.2">
      <c r="A59" s="1631"/>
      <c r="B59" s="1521"/>
      <c r="C59" s="1539" t="s">
        <v>365</v>
      </c>
      <c r="D59" s="637"/>
      <c r="E59" s="1884" t="s">
        <v>86</v>
      </c>
      <c r="F59" s="1884"/>
      <c r="G59" s="1884"/>
      <c r="H59" s="1884"/>
      <c r="I59" s="1884"/>
      <c r="J59" s="1884"/>
      <c r="K59" s="1884"/>
      <c r="L59" s="1884"/>
      <c r="M59" s="1884"/>
      <c r="N59" s="1884"/>
      <c r="O59" s="1632"/>
      <c r="P59" s="1631"/>
      <c r="Q59" s="2233"/>
      <c r="R59" s="1306"/>
      <c r="S59" s="1591"/>
      <c r="T59" s="1591"/>
      <c r="U59" s="1591"/>
      <c r="V59" s="1591"/>
      <c r="W59" s="1591"/>
      <c r="X59" s="1634"/>
      <c r="Y59" s="1634"/>
      <c r="Z59" s="1634"/>
      <c r="AA59" s="1634"/>
      <c r="AB59" s="1634"/>
      <c r="AC59" s="1634"/>
      <c r="AD59" s="2233"/>
      <c r="AE59" s="2233"/>
      <c r="AF59" s="2233"/>
      <c r="AG59" s="2233"/>
      <c r="AH59" s="2233"/>
      <c r="AI59" s="2233"/>
      <c r="AJ59" s="2233"/>
      <c r="AK59" s="2233"/>
      <c r="AL59" s="2233"/>
      <c r="AM59" s="2233"/>
      <c r="AN59" s="2233"/>
      <c r="AO59" s="2233"/>
      <c r="AP59" s="2233"/>
      <c r="AQ59" s="2233"/>
      <c r="AR59" s="2233"/>
      <c r="AS59" s="2233"/>
      <c r="AT59" s="2233"/>
      <c r="AU59" s="2233"/>
      <c r="AV59" s="2233"/>
      <c r="AW59" s="2233"/>
      <c r="AX59" s="2233"/>
      <c r="AY59" s="2233"/>
    </row>
    <row r="60" spans="1:51" ht="13.5" customHeight="1" x14ac:dyDescent="0.2">
      <c r="A60" s="1478"/>
      <c r="B60" s="1635">
        <v>8</v>
      </c>
      <c r="C60" s="1860">
        <v>44440</v>
      </c>
      <c r="D60" s="1860"/>
      <c r="E60" s="1473"/>
      <c r="F60" s="1473"/>
      <c r="G60" s="1473"/>
      <c r="H60" s="1473"/>
      <c r="I60" s="1473"/>
      <c r="J60" s="1473"/>
      <c r="K60" s="1473"/>
      <c r="L60" s="1473"/>
      <c r="M60" s="1473"/>
      <c r="N60" s="1473"/>
      <c r="O60" s="1636"/>
      <c r="P60" s="1478"/>
      <c r="X60" s="1630"/>
      <c r="Y60" s="1630"/>
      <c r="Z60" s="1630"/>
      <c r="AA60" s="1630"/>
      <c r="AB60" s="1630"/>
      <c r="AC60" s="1630"/>
    </row>
    <row r="61" spans="1:51" x14ac:dyDescent="0.2">
      <c r="R61" s="1306"/>
      <c r="S61" s="1587"/>
      <c r="T61" s="1587"/>
      <c r="U61" s="1587"/>
      <c r="V61" s="1587"/>
      <c r="W61" s="1587"/>
      <c r="X61" s="1634"/>
      <c r="Y61" s="1634"/>
      <c r="Z61" s="1634"/>
      <c r="AA61" s="1634"/>
      <c r="AB61" s="1634"/>
      <c r="AC61" s="1634"/>
    </row>
    <row r="62" spans="1:51" x14ac:dyDescent="0.2">
      <c r="R62" s="1306"/>
      <c r="S62" s="1587"/>
      <c r="T62" s="1587"/>
      <c r="U62" s="1587"/>
      <c r="V62" s="1587"/>
      <c r="W62" s="1587"/>
      <c r="X62" s="1630"/>
      <c r="Y62" s="1630"/>
      <c r="Z62" s="1630"/>
      <c r="AA62" s="1630"/>
      <c r="AB62" s="1630"/>
      <c r="AC62" s="1630"/>
    </row>
    <row r="63" spans="1:51" x14ac:dyDescent="0.2">
      <c r="R63" s="2234"/>
      <c r="S63" s="2235"/>
      <c r="T63" s="1634"/>
      <c r="U63" s="1634"/>
      <c r="V63" s="1634"/>
      <c r="W63" s="1634"/>
      <c r="X63" s="1634"/>
      <c r="Y63" s="1634"/>
      <c r="Z63" s="1634"/>
      <c r="AA63" s="1634"/>
      <c r="AB63" s="1634"/>
      <c r="AC63" s="1634"/>
    </row>
    <row r="64" spans="1:51" x14ac:dyDescent="0.2">
      <c r="R64" s="2156"/>
      <c r="S64" s="2236"/>
      <c r="T64" s="1630"/>
      <c r="U64" s="1630"/>
      <c r="V64" s="1630"/>
      <c r="W64" s="1630"/>
      <c r="X64" s="1630"/>
      <c r="Y64" s="1630"/>
      <c r="Z64" s="1630"/>
      <c r="AA64" s="1630"/>
      <c r="AB64" s="1630"/>
      <c r="AC64" s="1630"/>
    </row>
    <row r="65" spans="4:29" x14ac:dyDescent="0.2">
      <c r="R65" s="2234"/>
      <c r="S65" s="2235"/>
      <c r="T65" s="1634"/>
      <c r="U65" s="1634"/>
      <c r="V65" s="1634"/>
      <c r="W65" s="1634"/>
      <c r="X65" s="1634"/>
      <c r="Y65" s="1634"/>
      <c r="Z65" s="1634"/>
      <c r="AA65" s="1634"/>
      <c r="AB65" s="1634"/>
      <c r="AC65" s="1634"/>
    </row>
    <row r="66" spans="4:29" x14ac:dyDescent="0.2">
      <c r="D66" s="1627"/>
      <c r="E66" s="1637"/>
      <c r="F66" s="1637"/>
      <c r="G66" s="1637"/>
      <c r="H66" s="1637"/>
      <c r="I66" s="1637"/>
      <c r="J66" s="1637"/>
      <c r="K66" s="1637"/>
      <c r="L66" s="1637"/>
      <c r="M66" s="1637"/>
      <c r="N66" s="1612"/>
      <c r="R66" s="2156"/>
      <c r="S66" s="2236"/>
      <c r="T66" s="1630"/>
      <c r="U66" s="1630"/>
      <c r="V66" s="1630"/>
      <c r="W66" s="1630"/>
      <c r="X66" s="1630"/>
      <c r="Y66" s="1630"/>
      <c r="Z66" s="1630"/>
      <c r="AA66" s="1630"/>
      <c r="AB66" s="1630"/>
      <c r="AC66" s="1630"/>
    </row>
    <row r="67" spans="4:29" x14ac:dyDescent="0.2">
      <c r="D67" s="1627"/>
      <c r="E67" s="1637"/>
      <c r="F67" s="1637"/>
      <c r="G67" s="1637"/>
      <c r="H67" s="1637"/>
      <c r="I67" s="1637"/>
      <c r="J67" s="1637"/>
      <c r="K67" s="1637"/>
      <c r="L67" s="1637"/>
      <c r="M67" s="1637"/>
      <c r="R67" s="2234"/>
      <c r="S67" s="2235"/>
      <c r="T67" s="1634"/>
      <c r="U67" s="1634"/>
      <c r="V67" s="1634"/>
      <c r="W67" s="1634"/>
      <c r="X67" s="1634"/>
      <c r="Y67" s="1634"/>
      <c r="Z67" s="1634"/>
      <c r="AA67" s="1634"/>
      <c r="AB67" s="1634"/>
      <c r="AC67" s="1634"/>
    </row>
    <row r="68" spans="4:29" x14ac:dyDescent="0.2">
      <c r="R68" s="2156"/>
      <c r="S68" s="2236"/>
      <c r="T68" s="1630"/>
      <c r="U68" s="1630"/>
      <c r="V68" s="1630"/>
      <c r="W68" s="1630"/>
      <c r="X68" s="1630"/>
      <c r="Y68" s="1630"/>
      <c r="Z68" s="1630"/>
      <c r="AA68" s="1630"/>
      <c r="AB68" s="1630"/>
      <c r="AC68" s="1630"/>
    </row>
    <row r="69" spans="4:29" x14ac:dyDescent="0.2">
      <c r="R69" s="2234"/>
      <c r="S69" s="2235"/>
      <c r="T69" s="1634"/>
      <c r="U69" s="1634"/>
      <c r="V69" s="1634"/>
      <c r="W69" s="1634"/>
      <c r="X69" s="1634"/>
      <c r="Y69" s="1634"/>
      <c r="Z69" s="1634"/>
      <c r="AA69" s="1634"/>
      <c r="AB69" s="1634"/>
      <c r="AC69" s="1634"/>
    </row>
  </sheetData>
  <mergeCells count="16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8:O58"/>
    <mergeCell ref="E59:N59"/>
    <mergeCell ref="C60:D60"/>
    <mergeCell ref="M38:N38"/>
    <mergeCell ref="C40:D41"/>
    <mergeCell ref="E42:F42"/>
    <mergeCell ref="G42:H42"/>
    <mergeCell ref="I42:J42"/>
    <mergeCell ref="K42:L42"/>
    <mergeCell ref="M42:N42"/>
  </mergeCells>
  <conditionalFormatting sqref="E42:N42 E7 M7:N7 K7 I7 G7">
    <cfRule type="cellIs" dxfId="885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24.7109375" style="96" customWidth="1"/>
    <col min="5" max="17" width="5.42578125" style="96" customWidth="1"/>
    <col min="18" max="18" width="2.5703125" style="96" customWidth="1"/>
    <col min="19" max="19" width="1" style="96" customWidth="1"/>
    <col min="20" max="35" width="9.28515625" style="2237"/>
    <col min="36" max="16384" width="9.28515625" style="96"/>
  </cols>
  <sheetData>
    <row r="1" spans="1:35" ht="13.5" customHeight="1" x14ac:dyDescent="0.2">
      <c r="A1" s="95"/>
      <c r="B1" s="1908" t="s">
        <v>366</v>
      </c>
      <c r="C1" s="1908"/>
      <c r="D1" s="1908"/>
      <c r="E1" s="97"/>
      <c r="F1" s="97"/>
      <c r="G1" s="97"/>
      <c r="H1" s="97"/>
      <c r="I1" s="97"/>
      <c r="J1" s="97"/>
      <c r="K1" s="97"/>
      <c r="L1" s="97"/>
      <c r="M1" s="97"/>
      <c r="N1" s="97"/>
      <c r="O1" s="97"/>
      <c r="P1" s="97"/>
      <c r="Q1" s="97"/>
      <c r="R1" s="97"/>
      <c r="S1" s="95"/>
    </row>
    <row r="2" spans="1:35" ht="6" customHeight="1" x14ac:dyDescent="0.2">
      <c r="A2" s="95"/>
      <c r="B2" s="498"/>
      <c r="C2" s="498"/>
      <c r="D2" s="498"/>
      <c r="E2" s="175"/>
      <c r="F2" s="175"/>
      <c r="G2" s="175"/>
      <c r="H2" s="175"/>
      <c r="I2" s="175"/>
      <c r="J2" s="175"/>
      <c r="K2" s="175"/>
      <c r="L2" s="175"/>
      <c r="M2" s="175"/>
      <c r="N2" s="175"/>
      <c r="O2" s="175"/>
      <c r="P2" s="175"/>
      <c r="Q2" s="175"/>
      <c r="R2" s="176"/>
      <c r="S2" s="97"/>
    </row>
    <row r="3" spans="1:35" ht="10.5" customHeight="1" thickBot="1" x14ac:dyDescent="0.25">
      <c r="A3" s="95"/>
      <c r="B3" s="97"/>
      <c r="C3" s="97"/>
      <c r="D3" s="97"/>
      <c r="E3" s="472"/>
      <c r="F3" s="472"/>
      <c r="G3" s="97"/>
      <c r="H3" s="97"/>
      <c r="I3" s="97"/>
      <c r="J3" s="97"/>
      <c r="K3" s="97"/>
      <c r="L3" s="97"/>
      <c r="M3" s="97"/>
      <c r="N3" s="97"/>
      <c r="O3" s="97"/>
      <c r="P3" s="472"/>
      <c r="Q3" s="472" t="s">
        <v>68</v>
      </c>
      <c r="R3" s="177"/>
      <c r="S3" s="97"/>
    </row>
    <row r="4" spans="1:35" ht="13.5" customHeight="1" thickBot="1" x14ac:dyDescent="0.25">
      <c r="A4" s="95"/>
      <c r="B4" s="97"/>
      <c r="C4" s="304" t="s">
        <v>481</v>
      </c>
      <c r="D4" s="308"/>
      <c r="E4" s="309"/>
      <c r="F4" s="309"/>
      <c r="G4" s="309"/>
      <c r="H4" s="309"/>
      <c r="I4" s="309"/>
      <c r="J4" s="309"/>
      <c r="K4" s="309"/>
      <c r="L4" s="309"/>
      <c r="M4" s="309"/>
      <c r="N4" s="309"/>
      <c r="O4" s="309"/>
      <c r="P4" s="309"/>
      <c r="Q4" s="310"/>
      <c r="R4" s="177"/>
      <c r="S4" s="97"/>
    </row>
    <row r="5" spans="1:35" ht="12" customHeight="1" x14ac:dyDescent="0.2">
      <c r="A5" s="95"/>
      <c r="B5" s="97"/>
      <c r="C5" s="769" t="s">
        <v>76</v>
      </c>
      <c r="D5" s="769"/>
      <c r="E5" s="138"/>
      <c r="F5" s="138"/>
      <c r="G5" s="138"/>
      <c r="H5" s="138"/>
      <c r="I5" s="138"/>
      <c r="J5" s="138"/>
      <c r="K5" s="138"/>
      <c r="L5" s="138"/>
      <c r="M5" s="138"/>
      <c r="N5" s="138"/>
      <c r="O5" s="138"/>
      <c r="P5" s="138"/>
      <c r="Q5" s="138"/>
      <c r="R5" s="177"/>
      <c r="S5" s="97"/>
    </row>
    <row r="6" spans="1:35" s="57" customFormat="1" ht="13.5" customHeight="1" x14ac:dyDescent="0.2">
      <c r="A6" s="122"/>
      <c r="B6" s="131"/>
      <c r="C6" s="1905" t="s">
        <v>123</v>
      </c>
      <c r="D6" s="1906"/>
      <c r="E6" s="1906"/>
      <c r="F6" s="1906"/>
      <c r="G6" s="1906"/>
      <c r="H6" s="1906"/>
      <c r="I6" s="1906"/>
      <c r="J6" s="1906"/>
      <c r="K6" s="1906"/>
      <c r="L6" s="1906"/>
      <c r="M6" s="1906"/>
      <c r="N6" s="1906"/>
      <c r="O6" s="1906"/>
      <c r="P6" s="1906"/>
      <c r="Q6" s="1907"/>
      <c r="R6" s="177"/>
      <c r="S6" s="2"/>
      <c r="T6" s="44"/>
      <c r="U6" s="44"/>
      <c r="V6" s="44"/>
      <c r="W6" s="44"/>
      <c r="X6" s="44"/>
      <c r="Y6" s="44"/>
      <c r="Z6" s="44"/>
      <c r="AA6" s="44"/>
      <c r="AB6" s="44"/>
      <c r="AC6" s="44"/>
      <c r="AD6" s="44"/>
      <c r="AE6" s="44"/>
      <c r="AF6" s="44"/>
      <c r="AG6" s="44"/>
      <c r="AH6" s="44"/>
      <c r="AI6" s="44"/>
    </row>
    <row r="7" spans="1:35" s="57" customFormat="1" ht="3.75" customHeight="1" x14ac:dyDescent="0.2">
      <c r="A7" s="122"/>
      <c r="B7" s="131"/>
      <c r="C7" s="770"/>
      <c r="D7" s="770"/>
      <c r="E7" s="771"/>
      <c r="F7" s="771"/>
      <c r="G7" s="771"/>
      <c r="H7" s="771"/>
      <c r="I7" s="771"/>
      <c r="J7" s="771"/>
      <c r="K7" s="771"/>
      <c r="L7" s="771"/>
      <c r="M7" s="771"/>
      <c r="N7" s="771"/>
      <c r="O7" s="771"/>
      <c r="P7" s="771"/>
      <c r="Q7" s="771"/>
      <c r="R7" s="177"/>
      <c r="S7" s="2"/>
      <c r="T7" s="44"/>
      <c r="U7" s="44"/>
      <c r="V7" s="44"/>
      <c r="W7" s="44"/>
      <c r="X7" s="44"/>
      <c r="Y7" s="44"/>
      <c r="Z7" s="44"/>
      <c r="AA7" s="44"/>
      <c r="AB7" s="44"/>
      <c r="AC7" s="44"/>
      <c r="AD7" s="44"/>
      <c r="AE7" s="44"/>
      <c r="AF7" s="44"/>
      <c r="AG7" s="44"/>
      <c r="AH7" s="44"/>
      <c r="AI7" s="44"/>
    </row>
    <row r="8" spans="1:35" s="57" customFormat="1" ht="13.5" customHeight="1" x14ac:dyDescent="0.2">
      <c r="A8" s="122"/>
      <c r="B8" s="131"/>
      <c r="C8" s="771"/>
      <c r="D8" s="771"/>
      <c r="E8" s="1080" t="s">
        <v>33</v>
      </c>
      <c r="F8" s="1067"/>
      <c r="G8" s="1067" t="s">
        <v>662</v>
      </c>
      <c r="H8" s="1067" t="s">
        <v>33</v>
      </c>
      <c r="I8" s="1067" t="s">
        <v>33</v>
      </c>
      <c r="J8" s="1081" t="s">
        <v>33</v>
      </c>
      <c r="K8" s="1067" t="s">
        <v>33</v>
      </c>
      <c r="L8" s="1067" t="s">
        <v>33</v>
      </c>
      <c r="M8" s="1067" t="s">
        <v>33</v>
      </c>
      <c r="N8" s="1067" t="s">
        <v>663</v>
      </c>
      <c r="O8" s="1067" t="s">
        <v>33</v>
      </c>
      <c r="P8" s="1067" t="s">
        <v>33</v>
      </c>
      <c r="Q8" s="1067" t="s">
        <v>33</v>
      </c>
      <c r="R8" s="177"/>
      <c r="S8" s="2"/>
      <c r="T8" s="2238"/>
      <c r="U8" s="1213"/>
      <c r="V8" s="2239"/>
      <c r="W8" s="2239"/>
      <c r="X8" s="2239"/>
      <c r="Y8" s="44"/>
      <c r="Z8" s="44"/>
      <c r="AA8" s="44"/>
      <c r="AB8" s="44"/>
      <c r="AC8" s="44"/>
      <c r="AD8" s="44"/>
      <c r="AE8" s="44"/>
      <c r="AF8" s="44"/>
      <c r="AG8" s="44"/>
      <c r="AH8" s="44"/>
      <c r="AI8" s="44"/>
    </row>
    <row r="9" spans="1:35" ht="12.75" customHeight="1" x14ac:dyDescent="0.2">
      <c r="A9" s="95"/>
      <c r="B9" s="97"/>
      <c r="C9" s="1896"/>
      <c r="D9" s="1896"/>
      <c r="E9" s="602" t="s">
        <v>95</v>
      </c>
      <c r="F9" s="602" t="s">
        <v>94</v>
      </c>
      <c r="G9" s="602" t="s">
        <v>93</v>
      </c>
      <c r="H9" s="602" t="s">
        <v>92</v>
      </c>
      <c r="I9" s="602" t="s">
        <v>468</v>
      </c>
      <c r="J9" s="602" t="s">
        <v>91</v>
      </c>
      <c r="K9" s="602" t="s">
        <v>469</v>
      </c>
      <c r="L9" s="602" t="s">
        <v>100</v>
      </c>
      <c r="M9" s="602" t="s">
        <v>99</v>
      </c>
      <c r="N9" s="1029" t="s">
        <v>98</v>
      </c>
      <c r="O9" s="1029" t="s">
        <v>97</v>
      </c>
      <c r="P9" s="602" t="s">
        <v>96</v>
      </c>
      <c r="Q9" s="1029" t="s">
        <v>95</v>
      </c>
      <c r="R9" s="177"/>
      <c r="S9" s="97"/>
      <c r="T9" s="44"/>
      <c r="U9" s="2240"/>
    </row>
    <row r="10" spans="1:35" ht="3.75" customHeight="1" x14ac:dyDescent="0.2">
      <c r="A10" s="95"/>
      <c r="B10" s="97"/>
      <c r="C10" s="729"/>
      <c r="D10" s="729"/>
      <c r="E10" s="726"/>
      <c r="F10" s="726"/>
      <c r="G10" s="726"/>
      <c r="H10" s="726"/>
      <c r="I10" s="726"/>
      <c r="J10" s="726"/>
      <c r="K10" s="726"/>
      <c r="L10" s="726"/>
      <c r="M10" s="726"/>
      <c r="N10" s="726"/>
      <c r="O10" s="726"/>
      <c r="P10" s="726"/>
      <c r="Q10" s="726"/>
      <c r="R10" s="177"/>
      <c r="S10" s="97"/>
      <c r="T10" s="2241"/>
    </row>
    <row r="11" spans="1:35" ht="13.5" customHeight="1" x14ac:dyDescent="0.2">
      <c r="A11" s="95"/>
      <c r="B11" s="97"/>
      <c r="C11" s="1899" t="s">
        <v>354</v>
      </c>
      <c r="D11" s="1900"/>
      <c r="E11" s="727"/>
      <c r="F11" s="727"/>
      <c r="G11" s="727"/>
      <c r="H11" s="727"/>
      <c r="I11" s="727"/>
      <c r="J11" s="727"/>
      <c r="K11" s="727"/>
      <c r="L11" s="727"/>
      <c r="M11" s="727"/>
      <c r="N11" s="727"/>
      <c r="O11" s="727"/>
      <c r="P11" s="727"/>
      <c r="Q11" s="727"/>
      <c r="R11" s="177"/>
      <c r="S11" s="97"/>
      <c r="U11" s="2242"/>
    </row>
    <row r="12" spans="1:35" s="130" customFormat="1" ht="13.5" customHeight="1" x14ac:dyDescent="0.2">
      <c r="A12" s="122"/>
      <c r="B12" s="131"/>
      <c r="D12" s="774" t="s">
        <v>66</v>
      </c>
      <c r="E12" s="730">
        <v>195</v>
      </c>
      <c r="F12" s="730">
        <v>227</v>
      </c>
      <c r="G12" s="730">
        <v>217</v>
      </c>
      <c r="H12" s="730">
        <v>231</v>
      </c>
      <c r="I12" s="730">
        <v>269</v>
      </c>
      <c r="J12" s="730">
        <v>258</v>
      </c>
      <c r="K12" s="730">
        <v>347</v>
      </c>
      <c r="L12" s="730">
        <v>385</v>
      </c>
      <c r="M12" s="730">
        <v>331</v>
      </c>
      <c r="N12" s="730">
        <v>306</v>
      </c>
      <c r="O12" s="730">
        <v>244</v>
      </c>
      <c r="P12" s="730">
        <v>200</v>
      </c>
      <c r="Q12" s="730">
        <v>148</v>
      </c>
      <c r="R12" s="177"/>
      <c r="S12" s="97"/>
      <c r="T12" s="2243"/>
      <c r="U12" s="2243"/>
      <c r="V12" s="2243"/>
      <c r="W12" s="2243"/>
      <c r="X12" s="2243"/>
      <c r="Y12" s="2243"/>
      <c r="Z12" s="2243"/>
      <c r="AA12" s="2243"/>
      <c r="AB12" s="2243"/>
      <c r="AC12" s="2243"/>
      <c r="AD12" s="2243"/>
      <c r="AE12" s="2243"/>
      <c r="AF12" s="2243"/>
      <c r="AG12" s="2244"/>
      <c r="AH12" s="2244"/>
      <c r="AI12" s="2244"/>
    </row>
    <row r="13" spans="1:35" s="119" customFormat="1" ht="18.75" customHeight="1" x14ac:dyDescent="0.2">
      <c r="A13" s="122"/>
      <c r="B13" s="131"/>
      <c r="C13" s="497"/>
      <c r="D13" s="178"/>
      <c r="E13" s="124"/>
      <c r="F13" s="124"/>
      <c r="G13" s="124"/>
      <c r="H13" s="124"/>
      <c r="I13" s="124"/>
      <c r="J13" s="124"/>
      <c r="K13" s="124"/>
      <c r="L13" s="124"/>
      <c r="M13" s="124"/>
      <c r="N13" s="124"/>
      <c r="O13" s="124"/>
      <c r="P13" s="124"/>
      <c r="Q13" s="124"/>
      <c r="R13" s="177"/>
      <c r="S13" s="97"/>
      <c r="T13" s="2245"/>
      <c r="U13" s="2245"/>
      <c r="V13" s="2245"/>
      <c r="W13" s="2245"/>
      <c r="X13" s="2245"/>
      <c r="Y13" s="2245"/>
      <c r="Z13" s="2245"/>
      <c r="AA13" s="2245"/>
      <c r="AB13" s="2245"/>
      <c r="AC13" s="2245"/>
      <c r="AD13" s="2245"/>
      <c r="AE13" s="2245"/>
      <c r="AF13" s="2245"/>
      <c r="AG13" s="2245"/>
      <c r="AH13" s="2245"/>
      <c r="AI13" s="2245"/>
    </row>
    <row r="14" spans="1:35" s="119" customFormat="1" ht="13.5" customHeight="1" x14ac:dyDescent="0.2">
      <c r="A14" s="122"/>
      <c r="B14" s="131"/>
      <c r="C14" s="1899" t="s">
        <v>138</v>
      </c>
      <c r="D14" s="1900"/>
      <c r="E14" s="124"/>
      <c r="F14" s="124"/>
      <c r="G14" s="124"/>
      <c r="H14" s="124"/>
      <c r="I14" s="124"/>
      <c r="J14" s="124"/>
      <c r="K14" s="124"/>
      <c r="L14" s="124"/>
      <c r="M14" s="124"/>
      <c r="N14" s="124"/>
      <c r="O14" s="124"/>
      <c r="P14" s="124"/>
      <c r="Q14" s="124"/>
      <c r="R14" s="177"/>
      <c r="S14" s="97"/>
      <c r="T14" s="2245"/>
      <c r="U14" s="2246"/>
      <c r="V14" s="2246"/>
      <c r="W14" s="2246"/>
      <c r="X14" s="2245"/>
      <c r="Y14" s="2245"/>
      <c r="Z14" s="2245"/>
      <c r="AA14" s="2245"/>
      <c r="AB14" s="2245"/>
      <c r="AC14" s="2245"/>
      <c r="AD14" s="2245"/>
      <c r="AE14" s="2245"/>
      <c r="AF14" s="2245"/>
      <c r="AG14" s="2245"/>
      <c r="AH14" s="2245"/>
      <c r="AI14" s="2245"/>
    </row>
    <row r="15" spans="1:35" s="126" customFormat="1" ht="13.5" customHeight="1" x14ac:dyDescent="0.2">
      <c r="A15" s="122"/>
      <c r="B15" s="131"/>
      <c r="D15" s="774" t="s">
        <v>66</v>
      </c>
      <c r="E15" s="763">
        <v>6156</v>
      </c>
      <c r="F15" s="763">
        <v>7816</v>
      </c>
      <c r="G15" s="763">
        <v>7677</v>
      </c>
      <c r="H15" s="763">
        <v>5569</v>
      </c>
      <c r="I15" s="763">
        <v>5687</v>
      </c>
      <c r="J15" s="763">
        <v>4686</v>
      </c>
      <c r="K15" s="763">
        <v>8888</v>
      </c>
      <c r="L15" s="763">
        <v>9552</v>
      </c>
      <c r="M15" s="763">
        <v>9137</v>
      </c>
      <c r="N15" s="763">
        <v>6971</v>
      </c>
      <c r="O15" s="763">
        <v>8536</v>
      </c>
      <c r="P15" s="763">
        <v>13482</v>
      </c>
      <c r="Q15" s="763">
        <v>4828</v>
      </c>
      <c r="R15" s="180"/>
      <c r="S15" s="120"/>
      <c r="T15" s="2247"/>
      <c r="U15" s="2248"/>
      <c r="V15" s="2246"/>
      <c r="W15" s="2249"/>
      <c r="X15" s="2247"/>
      <c r="Y15" s="2247"/>
      <c r="Z15" s="2247"/>
      <c r="AA15" s="2247"/>
      <c r="AB15" s="2247"/>
      <c r="AC15" s="2247"/>
      <c r="AD15" s="2247"/>
      <c r="AE15" s="2247"/>
      <c r="AF15" s="2247"/>
      <c r="AG15" s="2247"/>
      <c r="AH15" s="2250"/>
      <c r="AI15" s="2250"/>
    </row>
    <row r="16" spans="1:35" s="101" customFormat="1" ht="26.25" customHeight="1" x14ac:dyDescent="0.2">
      <c r="A16" s="792"/>
      <c r="B16" s="100"/>
      <c r="C16" s="793"/>
      <c r="D16" s="794" t="s">
        <v>686</v>
      </c>
      <c r="E16" s="795">
        <v>2393</v>
      </c>
      <c r="F16" s="795">
        <v>3437</v>
      </c>
      <c r="G16" s="795">
        <v>2779</v>
      </c>
      <c r="H16" s="795">
        <v>1719</v>
      </c>
      <c r="I16" s="795">
        <v>1711</v>
      </c>
      <c r="J16" s="795">
        <v>1498</v>
      </c>
      <c r="K16" s="795">
        <v>3360</v>
      </c>
      <c r="L16" s="795">
        <v>3819</v>
      </c>
      <c r="M16" s="795">
        <v>4212</v>
      </c>
      <c r="N16" s="795">
        <v>3999</v>
      </c>
      <c r="O16" s="795">
        <v>4211</v>
      </c>
      <c r="P16" s="795">
        <v>10878</v>
      </c>
      <c r="Q16" s="795">
        <v>3346</v>
      </c>
      <c r="R16" s="790"/>
      <c r="S16" s="100"/>
      <c r="T16" s="2251"/>
      <c r="U16" s="2252"/>
      <c r="V16" s="2246"/>
      <c r="W16" s="2252"/>
      <c r="X16" s="2253"/>
      <c r="Y16" s="2254"/>
      <c r="Z16" s="2255"/>
      <c r="AA16" s="2253"/>
      <c r="AB16" s="2253"/>
      <c r="AC16" s="2253"/>
      <c r="AD16" s="2253"/>
      <c r="AE16" s="2253"/>
      <c r="AF16" s="2253"/>
      <c r="AG16" s="2253"/>
      <c r="AH16" s="2253"/>
      <c r="AI16" s="2253"/>
    </row>
    <row r="17" spans="1:35" s="119" customFormat="1" ht="18.75" customHeight="1" x14ac:dyDescent="0.2">
      <c r="A17" s="122"/>
      <c r="B17" s="118"/>
      <c r="C17" s="497" t="s">
        <v>218</v>
      </c>
      <c r="D17" s="796" t="s">
        <v>687</v>
      </c>
      <c r="E17" s="783">
        <v>3763</v>
      </c>
      <c r="F17" s="783">
        <v>4379</v>
      </c>
      <c r="G17" s="783">
        <v>4898</v>
      </c>
      <c r="H17" s="783">
        <v>3850</v>
      </c>
      <c r="I17" s="783">
        <v>3976</v>
      </c>
      <c r="J17" s="783">
        <v>3188</v>
      </c>
      <c r="K17" s="783">
        <v>5528</v>
      </c>
      <c r="L17" s="783">
        <v>5733</v>
      </c>
      <c r="M17" s="783">
        <v>4925</v>
      </c>
      <c r="N17" s="783">
        <v>2972</v>
      </c>
      <c r="O17" s="783">
        <v>4325</v>
      </c>
      <c r="P17" s="783">
        <v>2604</v>
      </c>
      <c r="Q17" s="783">
        <v>1482</v>
      </c>
      <c r="R17" s="177"/>
      <c r="S17" s="97"/>
      <c r="T17" s="2251"/>
      <c r="U17" s="2256"/>
      <c r="V17" s="2247"/>
      <c r="W17" s="2247"/>
      <c r="X17" s="2249"/>
      <c r="Y17" s="2245"/>
      <c r="Z17" s="2245"/>
      <c r="AA17" s="2245"/>
      <c r="AB17" s="2245"/>
      <c r="AC17" s="2245"/>
      <c r="AD17" s="2245"/>
      <c r="AE17" s="2245"/>
      <c r="AF17" s="2245"/>
      <c r="AG17" s="2245"/>
      <c r="AH17" s="2245"/>
      <c r="AI17" s="2245"/>
    </row>
    <row r="18" spans="1:35" s="119" customFormat="1" x14ac:dyDescent="0.2">
      <c r="A18" s="122"/>
      <c r="B18" s="118"/>
      <c r="C18" s="497"/>
      <c r="D18" s="1026"/>
      <c r="E18" s="1026"/>
      <c r="F18" s="1026"/>
      <c r="G18" s="1026"/>
      <c r="H18" s="1026"/>
      <c r="I18" s="1026"/>
      <c r="J18" s="1026"/>
      <c r="K18" s="1026"/>
      <c r="L18" s="1026"/>
      <c r="M18" s="1026"/>
      <c r="N18" s="1026"/>
      <c r="O18" s="1026"/>
      <c r="P18" s="1026"/>
      <c r="Q18" s="1026"/>
      <c r="R18" s="177"/>
      <c r="S18" s="97"/>
      <c r="T18" s="2245"/>
      <c r="U18" s="2245"/>
      <c r="V18" s="2245"/>
      <c r="W18" s="2245"/>
      <c r="X18" s="2245"/>
      <c r="Y18" s="2245"/>
      <c r="Z18" s="2245"/>
      <c r="AA18" s="2245"/>
      <c r="AB18" s="2245"/>
      <c r="AC18" s="2245"/>
      <c r="AD18" s="2245"/>
      <c r="AE18" s="2245"/>
      <c r="AF18" s="2245"/>
      <c r="AG18" s="2245"/>
      <c r="AH18" s="2245"/>
      <c r="AI18" s="2245"/>
    </row>
    <row r="19" spans="1:35" s="119" customFormat="1" ht="13.5" customHeight="1" x14ac:dyDescent="0.2">
      <c r="A19" s="122"/>
      <c r="B19" s="118"/>
      <c r="C19" s="497"/>
      <c r="D19" s="181"/>
      <c r="E19" s="114"/>
      <c r="F19" s="114"/>
      <c r="G19" s="114"/>
      <c r="H19" s="114"/>
      <c r="I19" s="114"/>
      <c r="J19" s="114"/>
      <c r="K19" s="114"/>
      <c r="L19" s="114"/>
      <c r="M19" s="114"/>
      <c r="N19" s="114"/>
      <c r="O19" s="114"/>
      <c r="P19" s="114"/>
      <c r="Q19" s="114"/>
      <c r="R19" s="177"/>
      <c r="S19" s="97"/>
      <c r="T19" s="2245"/>
      <c r="U19" s="2257"/>
      <c r="V19" s="1766"/>
      <c r="W19" s="2245"/>
      <c r="X19" s="2245"/>
      <c r="Y19" s="2245"/>
      <c r="Z19" s="2245"/>
      <c r="AA19" s="2245"/>
      <c r="AB19" s="2245"/>
      <c r="AC19" s="2245"/>
      <c r="AD19" s="2245"/>
      <c r="AE19" s="2245"/>
      <c r="AF19" s="2245"/>
      <c r="AG19" s="2245"/>
      <c r="AH19" s="2245"/>
      <c r="AI19" s="2245"/>
    </row>
    <row r="20" spans="1:35" s="119" customFormat="1" ht="13.5" customHeight="1" x14ac:dyDescent="0.2">
      <c r="A20" s="122"/>
      <c r="B20" s="118"/>
      <c r="C20" s="497"/>
      <c r="D20" s="384"/>
      <c r="E20" s="125"/>
      <c r="F20" s="125"/>
      <c r="G20" s="125"/>
      <c r="H20" s="125"/>
      <c r="I20" s="125"/>
      <c r="J20" s="125"/>
      <c r="K20" s="125"/>
      <c r="L20" s="125"/>
      <c r="M20" s="125"/>
      <c r="N20" s="125"/>
      <c r="O20" s="125"/>
      <c r="P20" s="125"/>
      <c r="Q20" s="125"/>
      <c r="R20" s="177"/>
      <c r="S20" s="97"/>
      <c r="T20" s="2245"/>
      <c r="U20" s="2245"/>
      <c r="V20" s="1766"/>
      <c r="W20" s="2245"/>
      <c r="X20" s="2245"/>
      <c r="Y20" s="2245"/>
      <c r="Z20" s="2245"/>
      <c r="AA20" s="2245"/>
      <c r="AB20" s="2245"/>
      <c r="AC20" s="2245"/>
      <c r="AD20" s="2245"/>
      <c r="AE20" s="2245"/>
      <c r="AF20" s="2245"/>
      <c r="AG20" s="2245"/>
      <c r="AH20" s="2245"/>
      <c r="AI20" s="2245"/>
    </row>
    <row r="21" spans="1:35" s="119" customFormat="1" ht="13.5" customHeight="1" x14ac:dyDescent="0.2">
      <c r="A21" s="122"/>
      <c r="B21" s="118"/>
      <c r="C21" s="497"/>
      <c r="D21" s="384"/>
      <c r="E21" s="125"/>
      <c r="F21" s="125"/>
      <c r="G21" s="125"/>
      <c r="H21" s="125"/>
      <c r="I21" s="125"/>
      <c r="J21" s="125"/>
      <c r="K21" s="125"/>
      <c r="L21" s="125"/>
      <c r="M21" s="125"/>
      <c r="N21" s="125"/>
      <c r="O21" s="125"/>
      <c r="P21" s="125"/>
      <c r="Q21" s="125"/>
      <c r="R21" s="177"/>
      <c r="S21" s="97"/>
      <c r="T21" s="2245"/>
      <c r="U21" s="2246"/>
      <c r="V21" s="2246"/>
      <c r="W21" s="2246"/>
      <c r="X21" s="2246"/>
      <c r="Y21" s="2246"/>
      <c r="Z21" s="2246"/>
      <c r="AA21" s="2246"/>
      <c r="AB21" s="2246"/>
      <c r="AC21" s="2246"/>
      <c r="AD21" s="2246"/>
      <c r="AE21" s="2246"/>
      <c r="AF21" s="2246"/>
      <c r="AG21" s="2246"/>
      <c r="AH21" s="2246"/>
      <c r="AI21" s="2245"/>
    </row>
    <row r="22" spans="1:35" s="119" customFormat="1" ht="13.5" customHeight="1" x14ac:dyDescent="0.2">
      <c r="A22" s="117"/>
      <c r="B22" s="118"/>
      <c r="C22" s="497"/>
      <c r="D22" s="384"/>
      <c r="E22" s="125"/>
      <c r="F22" s="125"/>
      <c r="G22" s="125"/>
      <c r="H22" s="125"/>
      <c r="I22" s="125"/>
      <c r="J22" s="125"/>
      <c r="K22" s="125"/>
      <c r="L22" s="125"/>
      <c r="M22" s="125"/>
      <c r="N22" s="125"/>
      <c r="O22" s="125"/>
      <c r="P22" s="125"/>
      <c r="Q22" s="125"/>
      <c r="R22" s="177"/>
      <c r="S22" s="97"/>
      <c r="T22" s="2245"/>
      <c r="U22" s="2258"/>
      <c r="V22" s="2259"/>
      <c r="W22" s="2259"/>
      <c r="X22" s="2259"/>
      <c r="Y22" s="2259"/>
      <c r="Z22" s="2259"/>
      <c r="AA22" s="2259"/>
      <c r="AB22" s="2259"/>
      <c r="AC22" s="2259"/>
      <c r="AD22" s="2259"/>
      <c r="AE22" s="2259"/>
      <c r="AF22" s="2259"/>
      <c r="AG22" s="2259"/>
      <c r="AH22" s="2259"/>
      <c r="AI22" s="2245"/>
    </row>
    <row r="23" spans="1:35" s="119" customFormat="1" ht="13.5" customHeight="1" x14ac:dyDescent="0.2">
      <c r="A23" s="117"/>
      <c r="B23" s="118"/>
      <c r="C23" s="497"/>
      <c r="D23" s="384"/>
      <c r="E23" s="125"/>
      <c r="F23" s="125"/>
      <c r="G23" s="125"/>
      <c r="H23" s="125"/>
      <c r="I23" s="125"/>
      <c r="J23" s="125"/>
      <c r="K23" s="125"/>
      <c r="L23" s="125"/>
      <c r="M23" s="125"/>
      <c r="N23" s="125"/>
      <c r="O23" s="125"/>
      <c r="P23" s="125"/>
      <c r="Q23" s="125"/>
      <c r="R23" s="177"/>
      <c r="S23" s="97"/>
      <c r="T23" s="2245"/>
      <c r="U23" s="2246"/>
      <c r="V23" s="2248"/>
      <c r="W23" s="2248"/>
      <c r="X23" s="2248"/>
      <c r="Y23" s="2248"/>
      <c r="Z23" s="2248"/>
      <c r="AA23" s="2248"/>
      <c r="AB23" s="2248"/>
      <c r="AC23" s="2248"/>
      <c r="AD23" s="2248"/>
      <c r="AE23" s="2248"/>
      <c r="AF23" s="2248"/>
      <c r="AG23" s="2248"/>
      <c r="AH23" s="2248"/>
      <c r="AI23" s="2245"/>
    </row>
    <row r="24" spans="1:35" s="119" customFormat="1" ht="13.5" customHeight="1" x14ac:dyDescent="0.2">
      <c r="A24" s="117"/>
      <c r="B24" s="118"/>
      <c r="C24" s="497"/>
      <c r="D24" s="384"/>
      <c r="E24" s="125"/>
      <c r="F24" s="125"/>
      <c r="G24" s="125"/>
      <c r="H24" s="125"/>
      <c r="I24" s="125"/>
      <c r="J24" s="125"/>
      <c r="K24" s="125"/>
      <c r="L24" s="125"/>
      <c r="M24" s="125"/>
      <c r="N24" s="125"/>
      <c r="O24" s="125"/>
      <c r="P24" s="125"/>
      <c r="Q24" s="125"/>
      <c r="R24" s="177"/>
      <c r="S24" s="97"/>
      <c r="T24" s="2245"/>
      <c r="U24" s="2245"/>
      <c r="V24" s="2245"/>
      <c r="W24" s="2245"/>
      <c r="X24" s="2245"/>
      <c r="Y24" s="2245"/>
      <c r="Z24" s="2245"/>
      <c r="AA24" s="2245"/>
      <c r="AB24" s="2245"/>
      <c r="AC24" s="2245"/>
      <c r="AD24" s="2245"/>
      <c r="AE24" s="2245"/>
      <c r="AF24" s="2245"/>
      <c r="AG24" s="2245"/>
      <c r="AH24" s="2245"/>
      <c r="AI24" s="2245"/>
    </row>
    <row r="25" spans="1:35" s="119" customFormat="1" ht="13.5" customHeight="1" x14ac:dyDescent="0.2">
      <c r="A25" s="117"/>
      <c r="B25" s="118"/>
      <c r="C25" s="497"/>
      <c r="D25" s="384"/>
      <c r="E25" s="125"/>
      <c r="F25" s="125"/>
      <c r="G25" s="125"/>
      <c r="H25" s="125"/>
      <c r="I25" s="125"/>
      <c r="J25" s="125"/>
      <c r="K25" s="125"/>
      <c r="L25" s="125"/>
      <c r="M25" s="125"/>
      <c r="N25" s="125"/>
      <c r="O25" s="125"/>
      <c r="P25" s="125"/>
      <c r="Q25" s="125"/>
      <c r="R25" s="177"/>
      <c r="S25" s="97"/>
      <c r="T25" s="2245"/>
      <c r="U25" s="2245"/>
      <c r="V25" s="1766"/>
      <c r="W25" s="2245"/>
      <c r="X25" s="2245"/>
      <c r="Y25" s="2245"/>
      <c r="Z25" s="2245"/>
      <c r="AA25" s="2245"/>
      <c r="AB25" s="2245"/>
      <c r="AC25" s="2245"/>
      <c r="AD25" s="2245"/>
      <c r="AE25" s="2245"/>
      <c r="AF25" s="2245"/>
      <c r="AG25" s="2245"/>
      <c r="AH25" s="2245"/>
      <c r="AI25" s="2245"/>
    </row>
    <row r="26" spans="1:35" s="126" customFormat="1" ht="13.5" customHeight="1" x14ac:dyDescent="0.2">
      <c r="A26" s="127"/>
      <c r="B26" s="128"/>
      <c r="C26" s="385"/>
      <c r="D26" s="179"/>
      <c r="E26" s="129"/>
      <c r="F26" s="129"/>
      <c r="G26" s="129"/>
      <c r="H26" s="129"/>
      <c r="I26" s="129"/>
      <c r="J26" s="129"/>
      <c r="K26" s="129"/>
      <c r="L26" s="129"/>
      <c r="M26" s="129"/>
      <c r="N26" s="129"/>
      <c r="O26" s="129"/>
      <c r="P26" s="129"/>
      <c r="Q26" s="129"/>
      <c r="R26" s="180"/>
      <c r="S26" s="120"/>
      <c r="T26" s="2250"/>
      <c r="U26" s="2246"/>
      <c r="V26" s="2246"/>
      <c r="W26" s="2246"/>
      <c r="X26" s="2246"/>
      <c r="Y26" s="2246"/>
      <c r="Z26" s="2246"/>
      <c r="AA26" s="2246"/>
      <c r="AB26" s="2246"/>
      <c r="AC26" s="2246"/>
      <c r="AD26" s="2246"/>
      <c r="AE26" s="2246"/>
      <c r="AF26" s="2246"/>
      <c r="AG26" s="2246"/>
      <c r="AH26" s="2246"/>
      <c r="AI26" s="2250"/>
    </row>
    <row r="27" spans="1:35" ht="13.5" customHeight="1" x14ac:dyDescent="0.2">
      <c r="A27" s="95"/>
      <c r="B27" s="97"/>
      <c r="C27" s="497"/>
      <c r="D27" s="98"/>
      <c r="E27" s="125"/>
      <c r="F27" s="125"/>
      <c r="G27" s="125"/>
      <c r="H27" s="125"/>
      <c r="I27" s="125"/>
      <c r="J27" s="125"/>
      <c r="K27" s="125"/>
      <c r="L27" s="125"/>
      <c r="M27" s="125"/>
      <c r="N27" s="125"/>
      <c r="O27" s="125"/>
      <c r="P27" s="125"/>
      <c r="Q27" s="125"/>
      <c r="R27" s="177"/>
      <c r="S27" s="97"/>
      <c r="V27" s="2259"/>
      <c r="W27" s="2259"/>
      <c r="X27" s="2259"/>
      <c r="Y27" s="2259"/>
      <c r="Z27" s="2259"/>
      <c r="AA27" s="2259"/>
      <c r="AB27" s="2259"/>
      <c r="AC27" s="2259"/>
      <c r="AD27" s="2259"/>
      <c r="AE27" s="2259"/>
      <c r="AF27" s="2259"/>
      <c r="AG27" s="2259"/>
      <c r="AH27" s="2259"/>
    </row>
    <row r="28" spans="1:35" s="119" customFormat="1" ht="13.5" customHeight="1" x14ac:dyDescent="0.2">
      <c r="A28" s="117"/>
      <c r="B28" s="118"/>
      <c r="C28" s="497"/>
      <c r="D28" s="98"/>
      <c r="E28" s="125"/>
      <c r="F28" s="125"/>
      <c r="G28" s="125"/>
      <c r="H28" s="125"/>
      <c r="I28" s="125"/>
      <c r="J28" s="125"/>
      <c r="K28" s="125"/>
      <c r="L28" s="125"/>
      <c r="M28" s="125"/>
      <c r="N28" s="125"/>
      <c r="O28" s="125"/>
      <c r="P28" s="125"/>
      <c r="Q28" s="125"/>
      <c r="R28" s="177"/>
      <c r="S28" s="97"/>
      <c r="T28" s="2245"/>
      <c r="U28" s="2246"/>
      <c r="V28" s="2248"/>
      <c r="W28" s="2248"/>
      <c r="X28" s="2248"/>
      <c r="Y28" s="2248"/>
      <c r="Z28" s="2248"/>
      <c r="AA28" s="2248"/>
      <c r="AB28" s="2248"/>
      <c r="AC28" s="2248"/>
      <c r="AD28" s="2248"/>
      <c r="AE28" s="2248"/>
      <c r="AF28" s="2248"/>
      <c r="AG28" s="2248"/>
      <c r="AH28" s="2248"/>
      <c r="AI28" s="2245"/>
    </row>
    <row r="29" spans="1:35" s="119" customFormat="1" ht="13.5" customHeight="1" x14ac:dyDescent="0.2">
      <c r="A29" s="117"/>
      <c r="B29" s="118"/>
      <c r="C29" s="497"/>
      <c r="D29" s="181"/>
      <c r="E29" s="125"/>
      <c r="F29" s="125"/>
      <c r="G29" s="125"/>
      <c r="H29" s="125"/>
      <c r="I29" s="125"/>
      <c r="J29" s="125"/>
      <c r="K29" s="125"/>
      <c r="L29" s="125"/>
      <c r="M29" s="125"/>
      <c r="N29" s="125"/>
      <c r="O29" s="125"/>
      <c r="P29" s="125"/>
      <c r="Q29" s="125"/>
      <c r="R29" s="177"/>
      <c r="S29" s="97"/>
      <c r="T29" s="2245"/>
      <c r="U29" s="2246"/>
      <c r="V29" s="2248"/>
      <c r="W29" s="2248"/>
      <c r="X29" s="2248"/>
      <c r="Y29" s="2248"/>
      <c r="Z29" s="2248"/>
      <c r="AA29" s="2248"/>
      <c r="AB29" s="2248"/>
      <c r="AC29" s="2248"/>
      <c r="AD29" s="2248"/>
      <c r="AE29" s="2248"/>
      <c r="AF29" s="2248"/>
      <c r="AG29" s="2248"/>
      <c r="AH29" s="2248"/>
      <c r="AI29" s="2245"/>
    </row>
    <row r="30" spans="1:35" s="119" customFormat="1" ht="13.5" customHeight="1" x14ac:dyDescent="0.2">
      <c r="A30" s="117"/>
      <c r="B30" s="118"/>
      <c r="C30" s="497"/>
      <c r="D30" s="603"/>
      <c r="E30" s="604"/>
      <c r="F30" s="604"/>
      <c r="G30" s="604"/>
      <c r="H30" s="604"/>
      <c r="I30" s="604"/>
      <c r="J30" s="604"/>
      <c r="K30" s="604"/>
      <c r="L30" s="604"/>
      <c r="M30" s="604"/>
      <c r="N30" s="604"/>
      <c r="O30" s="604"/>
      <c r="P30" s="604"/>
      <c r="Q30" s="604"/>
      <c r="R30" s="177"/>
      <c r="S30" s="97"/>
      <c r="T30" s="2245"/>
      <c r="U30" s="2246"/>
      <c r="V30" s="2248"/>
      <c r="W30" s="2248"/>
      <c r="X30" s="2248"/>
      <c r="Y30" s="2248"/>
      <c r="Z30" s="2248"/>
      <c r="AA30" s="2248"/>
      <c r="AB30" s="2248"/>
      <c r="AC30" s="2248"/>
      <c r="AD30" s="2248"/>
      <c r="AE30" s="2248"/>
      <c r="AF30" s="2248"/>
      <c r="AG30" s="2248"/>
      <c r="AH30" s="2248"/>
      <c r="AI30" s="2245"/>
    </row>
    <row r="31" spans="1:35" s="126" customFormat="1" ht="13.5" customHeight="1" x14ac:dyDescent="0.2">
      <c r="A31" s="127"/>
      <c r="B31" s="128"/>
      <c r="C31" s="385"/>
      <c r="D31" s="605"/>
      <c r="E31" s="605"/>
      <c r="F31" s="605"/>
      <c r="G31" s="605"/>
      <c r="H31" s="605"/>
      <c r="I31" s="605"/>
      <c r="J31" s="605"/>
      <c r="K31" s="605"/>
      <c r="L31" s="605"/>
      <c r="M31" s="605"/>
      <c r="N31" s="605"/>
      <c r="O31" s="605"/>
      <c r="P31" s="605"/>
      <c r="Q31" s="605"/>
      <c r="R31" s="180"/>
      <c r="S31" s="120"/>
      <c r="T31" s="2250"/>
      <c r="U31" s="2250"/>
      <c r="V31" s="2250"/>
      <c r="W31" s="2250"/>
      <c r="X31" s="2250"/>
      <c r="Y31" s="2250"/>
      <c r="Z31" s="2250"/>
      <c r="AA31" s="2250"/>
      <c r="AB31" s="2250"/>
      <c r="AC31" s="2250"/>
      <c r="AD31" s="2250"/>
      <c r="AE31" s="2250"/>
      <c r="AF31" s="2250"/>
      <c r="AG31" s="2250"/>
      <c r="AH31" s="2250"/>
      <c r="AI31" s="2250"/>
    </row>
    <row r="32" spans="1:35" ht="35.25" customHeight="1" x14ac:dyDescent="0.2">
      <c r="A32" s="95"/>
      <c r="B32" s="97"/>
      <c r="C32" s="497"/>
      <c r="D32" s="1902" t="s">
        <v>688</v>
      </c>
      <c r="E32" s="1902"/>
      <c r="F32" s="1902"/>
      <c r="G32" s="1902"/>
      <c r="H32" s="1902"/>
      <c r="I32" s="1902"/>
      <c r="J32" s="1902"/>
      <c r="K32" s="1902"/>
      <c r="L32" s="1902"/>
      <c r="M32" s="1902"/>
      <c r="N32" s="1902"/>
      <c r="O32" s="1902"/>
      <c r="P32" s="1902"/>
      <c r="Q32" s="1902"/>
      <c r="R32" s="1903"/>
      <c r="S32" s="97"/>
    </row>
    <row r="33" spans="1:35" ht="13.5" customHeight="1" x14ac:dyDescent="0.2">
      <c r="A33" s="95"/>
      <c r="B33" s="97"/>
      <c r="C33" s="775" t="s">
        <v>166</v>
      </c>
      <c r="D33" s="776"/>
      <c r="E33" s="776"/>
      <c r="F33" s="776"/>
      <c r="G33" s="776"/>
      <c r="H33" s="776"/>
      <c r="I33" s="776"/>
      <c r="J33" s="776"/>
      <c r="K33" s="776"/>
      <c r="L33" s="776"/>
      <c r="M33" s="776"/>
      <c r="N33" s="776"/>
      <c r="O33" s="776"/>
      <c r="P33" s="776"/>
      <c r="Q33" s="777"/>
      <c r="R33" s="177"/>
      <c r="S33" s="123"/>
      <c r="V33" s="1766"/>
    </row>
    <row r="34" spans="1:35" s="119" customFormat="1" ht="3.75" customHeight="1" x14ac:dyDescent="0.2">
      <c r="A34" s="117"/>
      <c r="B34" s="118"/>
      <c r="C34" s="497"/>
      <c r="D34" s="181"/>
      <c r="E34" s="125"/>
      <c r="F34" s="125"/>
      <c r="G34" s="125"/>
      <c r="H34" s="125"/>
      <c r="I34" s="125"/>
      <c r="J34" s="125"/>
      <c r="K34" s="125"/>
      <c r="L34" s="125"/>
      <c r="M34" s="125"/>
      <c r="N34" s="125"/>
      <c r="O34" s="125"/>
      <c r="P34" s="125"/>
      <c r="Q34" s="125"/>
      <c r="R34" s="177"/>
      <c r="S34" s="97"/>
      <c r="T34" s="2245"/>
      <c r="U34" s="2245"/>
      <c r="V34" s="2245"/>
      <c r="W34" s="2245"/>
      <c r="X34" s="2245"/>
      <c r="Y34" s="2245"/>
      <c r="Z34" s="2245"/>
      <c r="AA34" s="2245"/>
      <c r="AB34" s="2245"/>
      <c r="AC34" s="2245"/>
      <c r="AD34" s="2245"/>
      <c r="AE34" s="2245"/>
      <c r="AF34" s="2245"/>
      <c r="AG34" s="2245"/>
      <c r="AH34" s="2245"/>
      <c r="AI34" s="2245"/>
    </row>
    <row r="35" spans="1:35" ht="12.75" customHeight="1" x14ac:dyDescent="0.2">
      <c r="A35" s="95"/>
      <c r="B35" s="97"/>
      <c r="C35" s="1896"/>
      <c r="D35" s="1896"/>
      <c r="E35" s="764" t="s">
        <v>689</v>
      </c>
      <c r="F35" s="764" t="s">
        <v>690</v>
      </c>
      <c r="G35" s="764" t="s">
        <v>691</v>
      </c>
      <c r="H35" s="764" t="s">
        <v>692</v>
      </c>
      <c r="I35" s="762" t="s">
        <v>693</v>
      </c>
      <c r="J35" s="762">
        <v>2013</v>
      </c>
      <c r="K35" s="762">
        <v>2014</v>
      </c>
      <c r="L35" s="755">
        <v>2015</v>
      </c>
      <c r="M35" s="758">
        <v>2016</v>
      </c>
      <c r="N35" s="772">
        <v>2017</v>
      </c>
      <c r="O35" s="772">
        <v>2018</v>
      </c>
      <c r="P35" s="772">
        <v>2019</v>
      </c>
      <c r="Q35" s="772">
        <v>2020</v>
      </c>
      <c r="R35" s="177"/>
      <c r="S35" s="97"/>
      <c r="V35" s="1766"/>
    </row>
    <row r="36" spans="1:35" ht="3.75" customHeight="1" x14ac:dyDescent="0.2">
      <c r="A36" s="95"/>
      <c r="B36" s="97"/>
      <c r="C36" s="729"/>
      <c r="D36" s="729"/>
      <c r="E36" s="719"/>
      <c r="F36" s="719"/>
      <c r="G36" s="750"/>
      <c r="H36" s="765"/>
      <c r="I36" s="823"/>
      <c r="J36" s="823"/>
      <c r="K36" s="823"/>
      <c r="L36" s="750"/>
      <c r="M36" s="750"/>
      <c r="N36" s="773"/>
      <c r="O36" s="773"/>
      <c r="P36" s="773"/>
      <c r="Q36" s="773"/>
      <c r="R36" s="177"/>
      <c r="S36" s="97"/>
    </row>
    <row r="37" spans="1:35" ht="13.5" customHeight="1" x14ac:dyDescent="0.2">
      <c r="A37" s="95"/>
      <c r="B37" s="97"/>
      <c r="C37" s="1899" t="s">
        <v>354</v>
      </c>
      <c r="D37" s="1900"/>
      <c r="E37" s="719"/>
      <c r="F37" s="719"/>
      <c r="G37" s="750"/>
      <c r="H37" s="765"/>
      <c r="I37" s="823"/>
      <c r="J37" s="823"/>
      <c r="K37" s="823"/>
      <c r="L37" s="750"/>
      <c r="M37" s="750"/>
      <c r="N37" s="773"/>
      <c r="O37" s="773"/>
      <c r="P37" s="773"/>
      <c r="Q37" s="773"/>
      <c r="R37" s="177"/>
      <c r="S37" s="97"/>
    </row>
    <row r="38" spans="1:35" s="130" customFormat="1" ht="13.5" customHeight="1" x14ac:dyDescent="0.2">
      <c r="A38" s="122"/>
      <c r="B38" s="131"/>
      <c r="D38" s="774" t="s">
        <v>66</v>
      </c>
      <c r="E38" s="730">
        <v>52</v>
      </c>
      <c r="F38" s="730">
        <v>412</v>
      </c>
      <c r="G38" s="730">
        <v>320</v>
      </c>
      <c r="H38" s="730">
        <v>259</v>
      </c>
      <c r="I38" s="747">
        <v>540</v>
      </c>
      <c r="J38" s="747">
        <v>536</v>
      </c>
      <c r="K38" s="747">
        <v>337</v>
      </c>
      <c r="L38" s="756">
        <v>252</v>
      </c>
      <c r="M38" s="759">
        <v>207</v>
      </c>
      <c r="N38" s="751">
        <v>158</v>
      </c>
      <c r="O38" s="751">
        <v>150</v>
      </c>
      <c r="P38" s="751">
        <v>150</v>
      </c>
      <c r="Q38" s="751">
        <v>842</v>
      </c>
      <c r="R38" s="177"/>
      <c r="S38" s="97"/>
      <c r="T38" s="2243"/>
      <c r="U38" s="2237"/>
      <c r="V38" s="2244"/>
      <c r="W38" s="2244"/>
      <c r="X38" s="2244"/>
      <c r="Y38" s="2244"/>
      <c r="Z38" s="2244"/>
      <c r="AA38" s="2244"/>
      <c r="AB38" s="2244"/>
      <c r="AC38" s="2244"/>
      <c r="AD38" s="2244"/>
      <c r="AE38" s="2244"/>
      <c r="AF38" s="2244"/>
      <c r="AG38" s="2244"/>
      <c r="AH38" s="2244"/>
      <c r="AI38" s="2244"/>
    </row>
    <row r="39" spans="1:35" s="119" customFormat="1" ht="18.75" customHeight="1" x14ac:dyDescent="0.2">
      <c r="A39" s="117"/>
      <c r="B39" s="118"/>
      <c r="C39" s="497"/>
      <c r="D39" s="178"/>
      <c r="E39" s="720"/>
      <c r="F39" s="720"/>
      <c r="G39" s="760"/>
      <c r="H39" s="124"/>
      <c r="I39" s="749"/>
      <c r="J39" s="749"/>
      <c r="K39" s="749"/>
      <c r="L39" s="752"/>
      <c r="M39" s="760"/>
      <c r="N39" s="754"/>
      <c r="O39" s="754"/>
      <c r="P39" s="754"/>
      <c r="Q39" s="754"/>
      <c r="R39" s="177"/>
      <c r="S39" s="97"/>
      <c r="T39" s="2245"/>
      <c r="U39" s="2260"/>
      <c r="V39" s="2248"/>
      <c r="W39" s="2248"/>
      <c r="X39" s="2248"/>
      <c r="Y39" s="2248"/>
      <c r="Z39" s="2248"/>
      <c r="AA39" s="2248"/>
      <c r="AB39" s="2248"/>
      <c r="AC39" s="2248"/>
      <c r="AD39" s="2248"/>
      <c r="AE39" s="2248"/>
      <c r="AF39" s="2248"/>
      <c r="AG39" s="2248"/>
      <c r="AH39" s="2248"/>
      <c r="AI39" s="2245"/>
    </row>
    <row r="40" spans="1:35" s="119" customFormat="1" ht="13.5" customHeight="1" x14ac:dyDescent="0.2">
      <c r="A40" s="117"/>
      <c r="B40" s="118"/>
      <c r="C40" s="1899" t="s">
        <v>138</v>
      </c>
      <c r="D40" s="1900"/>
      <c r="E40" s="720"/>
      <c r="F40" s="720"/>
      <c r="G40" s="760"/>
      <c r="H40" s="124"/>
      <c r="I40" s="749"/>
      <c r="J40" s="749"/>
      <c r="K40" s="749"/>
      <c r="L40" s="752"/>
      <c r="M40" s="760"/>
      <c r="N40" s="754"/>
      <c r="O40" s="754"/>
      <c r="P40" s="754"/>
      <c r="Q40" s="754"/>
      <c r="R40" s="177"/>
      <c r="S40" s="97"/>
      <c r="T40" s="2245"/>
      <c r="U40" s="2245"/>
      <c r="V40" s="2245"/>
      <c r="W40" s="2245"/>
      <c r="X40" s="2245"/>
      <c r="Y40" s="2245"/>
      <c r="Z40" s="2245"/>
      <c r="AA40" s="2245"/>
      <c r="AB40" s="2245"/>
      <c r="AC40" s="2245"/>
      <c r="AD40" s="2245"/>
      <c r="AE40" s="2245"/>
      <c r="AF40" s="2245"/>
      <c r="AG40" s="2245"/>
      <c r="AH40" s="2245"/>
      <c r="AI40" s="2245"/>
    </row>
    <row r="41" spans="1:35" s="126" customFormat="1" ht="13.5" customHeight="1" x14ac:dyDescent="0.2">
      <c r="A41" s="127"/>
      <c r="B41" s="128"/>
      <c r="D41" s="774" t="s">
        <v>66</v>
      </c>
      <c r="E41" s="731">
        <v>1395</v>
      </c>
      <c r="F41" s="731">
        <v>18341</v>
      </c>
      <c r="G41" s="731">
        <v>6128</v>
      </c>
      <c r="H41" s="731">
        <v>3396</v>
      </c>
      <c r="I41" s="748">
        <v>8656</v>
      </c>
      <c r="J41" s="748">
        <v>7153</v>
      </c>
      <c r="K41" s="748">
        <v>4431</v>
      </c>
      <c r="L41" s="757">
        <v>3870</v>
      </c>
      <c r="M41" s="761">
        <v>3967</v>
      </c>
      <c r="N41" s="753">
        <v>3186</v>
      </c>
      <c r="O41" s="753">
        <v>3460</v>
      </c>
      <c r="P41" s="753">
        <v>3883</v>
      </c>
      <c r="Q41" s="753">
        <v>20069</v>
      </c>
      <c r="R41" s="180"/>
      <c r="S41" s="120"/>
      <c r="T41" s="2247"/>
      <c r="U41" s="2250"/>
      <c r="V41" s="1766"/>
      <c r="W41" s="2250"/>
      <c r="X41" s="2250"/>
      <c r="Y41" s="2250"/>
      <c r="Z41" s="2250"/>
      <c r="AA41" s="2250"/>
      <c r="AB41" s="2250"/>
      <c r="AC41" s="2250"/>
      <c r="AD41" s="2250"/>
      <c r="AE41" s="2250"/>
      <c r="AF41" s="2250"/>
      <c r="AG41" s="2250"/>
      <c r="AH41" s="2250"/>
      <c r="AI41" s="2250"/>
    </row>
    <row r="42" spans="1:35" s="101" customFormat="1" ht="26.25" customHeight="1" x14ac:dyDescent="0.2">
      <c r="A42" s="99"/>
      <c r="B42" s="100"/>
      <c r="C42" s="793"/>
      <c r="D42" s="794" t="s">
        <v>686</v>
      </c>
      <c r="E42" s="798">
        <v>122</v>
      </c>
      <c r="F42" s="798">
        <v>9067</v>
      </c>
      <c r="G42" s="798">
        <v>3329</v>
      </c>
      <c r="H42" s="798">
        <v>2114</v>
      </c>
      <c r="I42" s="797">
        <v>4691</v>
      </c>
      <c r="J42" s="797">
        <v>3208</v>
      </c>
      <c r="K42" s="797">
        <v>2267</v>
      </c>
      <c r="L42" s="799">
        <v>2411</v>
      </c>
      <c r="M42" s="800">
        <v>2098</v>
      </c>
      <c r="N42" s="801">
        <v>2136</v>
      </c>
      <c r="O42" s="801">
        <v>2458</v>
      </c>
      <c r="P42" s="801">
        <v>3229</v>
      </c>
      <c r="Q42" s="801">
        <v>7791</v>
      </c>
      <c r="R42" s="790"/>
      <c r="S42" s="100"/>
      <c r="T42" s="2247"/>
      <c r="U42" s="2237"/>
      <c r="V42" s="2237"/>
      <c r="W42" s="2237"/>
      <c r="X42" s="2237"/>
      <c r="Y42" s="2237"/>
      <c r="Z42" s="2237"/>
      <c r="AA42" s="2237"/>
      <c r="AB42" s="2237"/>
      <c r="AC42" s="2237"/>
      <c r="AD42" s="2237"/>
      <c r="AE42" s="2237"/>
      <c r="AF42" s="2237"/>
      <c r="AG42" s="2237"/>
      <c r="AH42" s="2237"/>
      <c r="AI42" s="2237"/>
    </row>
    <row r="43" spans="1:35" s="119" customFormat="1" ht="18.75" customHeight="1" x14ac:dyDescent="0.2">
      <c r="A43" s="117"/>
      <c r="B43" s="118"/>
      <c r="C43" s="497" t="s">
        <v>218</v>
      </c>
      <c r="D43" s="796" t="s">
        <v>687</v>
      </c>
      <c r="E43" s="779">
        <v>1273</v>
      </c>
      <c r="F43" s="779">
        <v>9274</v>
      </c>
      <c r="G43" s="779">
        <v>2799</v>
      </c>
      <c r="H43" s="779">
        <v>1282</v>
      </c>
      <c r="I43" s="778">
        <v>3965</v>
      </c>
      <c r="J43" s="778">
        <v>3945</v>
      </c>
      <c r="K43" s="778">
        <v>2164</v>
      </c>
      <c r="L43" s="780">
        <v>1459</v>
      </c>
      <c r="M43" s="781">
        <v>1869</v>
      </c>
      <c r="N43" s="782">
        <v>1050</v>
      </c>
      <c r="O43" s="782">
        <v>1002</v>
      </c>
      <c r="P43" s="782">
        <v>654</v>
      </c>
      <c r="Q43" s="782">
        <v>12278</v>
      </c>
      <c r="R43" s="177"/>
      <c r="S43" s="97"/>
      <c r="T43" s="2247"/>
      <c r="U43" s="2253"/>
      <c r="V43" s="2244"/>
      <c r="W43" s="2244"/>
      <c r="X43" s="2244"/>
      <c r="Y43" s="2244"/>
      <c r="Z43" s="2244"/>
      <c r="AA43" s="2244"/>
      <c r="AB43" s="2244"/>
      <c r="AC43" s="2244"/>
      <c r="AD43" s="2244"/>
      <c r="AE43" s="2244"/>
      <c r="AF43" s="2244"/>
      <c r="AG43" s="2244"/>
      <c r="AH43" s="2244"/>
      <c r="AI43" s="2245"/>
    </row>
    <row r="44" spans="1:35" s="119" customFormat="1" ht="13.5" customHeight="1" x14ac:dyDescent="0.2">
      <c r="A44" s="117"/>
      <c r="B44" s="118"/>
      <c r="C44" s="497"/>
      <c r="D44" s="181"/>
      <c r="E44" s="125"/>
      <c r="F44" s="125"/>
      <c r="G44" s="125"/>
      <c r="H44" s="125"/>
      <c r="I44" s="125"/>
      <c r="J44" s="125"/>
      <c r="K44" s="125"/>
      <c r="L44" s="125"/>
      <c r="M44" s="125"/>
      <c r="N44" s="125"/>
      <c r="O44" s="125"/>
      <c r="P44" s="125"/>
      <c r="Q44" s="125"/>
      <c r="R44" s="177"/>
      <c r="S44" s="97"/>
      <c r="T44" s="2245"/>
      <c r="U44" s="2260"/>
      <c r="V44" s="2248"/>
      <c r="W44" s="2248"/>
      <c r="X44" s="2248"/>
      <c r="Y44" s="2248"/>
      <c r="Z44" s="2248"/>
      <c r="AA44" s="2248"/>
      <c r="AB44" s="2248"/>
      <c r="AC44" s="2248"/>
      <c r="AD44" s="2248"/>
      <c r="AE44" s="2248"/>
      <c r="AF44" s="2248"/>
      <c r="AG44" s="2248"/>
      <c r="AH44" s="2248"/>
      <c r="AI44" s="2245"/>
    </row>
    <row r="45" spans="1:35" s="732" customFormat="1" ht="13.5" customHeight="1" x14ac:dyDescent="0.2">
      <c r="A45" s="734"/>
      <c r="B45" s="734"/>
      <c r="C45" s="735"/>
      <c r="D45" s="603"/>
      <c r="E45" s="604"/>
      <c r="F45" s="604"/>
      <c r="G45" s="604"/>
      <c r="H45" s="604"/>
      <c r="I45" s="604"/>
      <c r="J45" s="604"/>
      <c r="K45" s="604"/>
      <c r="L45" s="604"/>
      <c r="M45" s="604"/>
      <c r="N45" s="604"/>
      <c r="O45" s="604"/>
      <c r="P45" s="604"/>
      <c r="Q45" s="604"/>
      <c r="R45" s="177"/>
      <c r="S45" s="97"/>
      <c r="U45" s="2260"/>
      <c r="V45" s="2248"/>
      <c r="W45" s="2248"/>
      <c r="X45" s="2248"/>
      <c r="Y45" s="2248"/>
      <c r="Z45" s="2248"/>
      <c r="AA45" s="2248"/>
      <c r="AB45" s="2248"/>
      <c r="AC45" s="2248"/>
      <c r="AD45" s="2248"/>
      <c r="AE45" s="2248"/>
      <c r="AF45" s="2248"/>
      <c r="AG45" s="2248"/>
      <c r="AH45" s="2248"/>
    </row>
    <row r="46" spans="1:35" s="733" customFormat="1" ht="13.5" customHeight="1" x14ac:dyDescent="0.2">
      <c r="A46" s="605"/>
      <c r="B46" s="605"/>
      <c r="C46" s="737"/>
      <c r="D46" s="605"/>
      <c r="E46" s="738"/>
      <c r="F46" s="738"/>
      <c r="G46" s="738"/>
      <c r="H46" s="738"/>
      <c r="I46" s="738"/>
      <c r="J46" s="738"/>
      <c r="K46" s="738"/>
      <c r="L46" s="738"/>
      <c r="M46" s="738"/>
      <c r="N46" s="738"/>
      <c r="O46" s="738"/>
      <c r="P46" s="738"/>
      <c r="Q46" s="738"/>
      <c r="R46" s="177"/>
      <c r="S46" s="97"/>
      <c r="U46" s="1315"/>
      <c r="V46" s="2248"/>
      <c r="W46" s="2248"/>
      <c r="X46" s="2248"/>
      <c r="Y46" s="2248"/>
      <c r="Z46" s="2248"/>
      <c r="AA46" s="2248"/>
      <c r="AB46" s="2248"/>
      <c r="AC46" s="2248"/>
      <c r="AD46" s="2248"/>
      <c r="AE46" s="2248"/>
      <c r="AF46" s="2248"/>
      <c r="AG46" s="2248"/>
      <c r="AH46" s="2248"/>
    </row>
    <row r="47" spans="1:35" s="501" customFormat="1" ht="13.5" customHeight="1" x14ac:dyDescent="0.2">
      <c r="A47" s="736"/>
      <c r="B47" s="736"/>
      <c r="C47" s="735"/>
      <c r="D47" s="606"/>
      <c r="E47" s="604"/>
      <c r="F47" s="604"/>
      <c r="G47" s="604"/>
      <c r="H47" s="604"/>
      <c r="I47" s="604"/>
      <c r="J47" s="604"/>
      <c r="K47" s="604"/>
      <c r="L47" s="604"/>
      <c r="M47" s="604"/>
      <c r="N47" s="604"/>
      <c r="O47" s="604"/>
      <c r="P47" s="604"/>
      <c r="Q47" s="604"/>
      <c r="R47" s="177"/>
      <c r="S47" s="97"/>
    </row>
    <row r="48" spans="1:35" s="732" customFormat="1" ht="13.5" customHeight="1" x14ac:dyDescent="0.2">
      <c r="A48" s="734"/>
      <c r="B48" s="734"/>
      <c r="C48" s="735"/>
      <c r="D48" s="606"/>
      <c r="E48" s="604"/>
      <c r="F48" s="604"/>
      <c r="G48" s="604"/>
      <c r="H48" s="604"/>
      <c r="I48" s="604"/>
      <c r="J48" s="604"/>
      <c r="K48" s="604"/>
      <c r="L48" s="604"/>
      <c r="M48" s="604"/>
      <c r="N48" s="604"/>
      <c r="O48" s="604"/>
      <c r="P48" s="604"/>
      <c r="Q48" s="604"/>
      <c r="R48" s="177"/>
      <c r="S48" s="97"/>
    </row>
    <row r="49" spans="1:35" s="732" customFormat="1" ht="13.5" customHeight="1" x14ac:dyDescent="0.2">
      <c r="A49" s="734"/>
      <c r="B49" s="734"/>
      <c r="C49" s="735"/>
      <c r="D49" s="603"/>
      <c r="E49" s="604"/>
      <c r="F49" s="604"/>
      <c r="G49" s="604"/>
      <c r="H49" s="604"/>
      <c r="I49" s="604"/>
      <c r="J49" s="604"/>
      <c r="K49" s="604"/>
      <c r="L49" s="604"/>
      <c r="M49" s="604"/>
      <c r="N49" s="604"/>
      <c r="O49" s="604"/>
      <c r="P49" s="604"/>
      <c r="Q49" s="604"/>
      <c r="R49" s="177"/>
      <c r="S49" s="97"/>
    </row>
    <row r="50" spans="1:35" s="732" customFormat="1" ht="13.5" customHeight="1" x14ac:dyDescent="0.2">
      <c r="A50" s="734"/>
      <c r="B50" s="734"/>
      <c r="C50" s="735"/>
      <c r="D50" s="603"/>
      <c r="E50" s="604"/>
      <c r="F50" s="604"/>
      <c r="G50" s="604"/>
      <c r="H50" s="604"/>
      <c r="I50" s="604"/>
      <c r="J50" s="604"/>
      <c r="K50" s="604"/>
      <c r="L50" s="604"/>
      <c r="M50" s="604"/>
      <c r="N50" s="604"/>
      <c r="O50" s="604"/>
      <c r="P50" s="604"/>
      <c r="Q50" s="604"/>
      <c r="R50" s="177"/>
      <c r="S50" s="97"/>
    </row>
    <row r="51" spans="1:35" s="501" customFormat="1" ht="13.5" customHeight="1" x14ac:dyDescent="0.2">
      <c r="A51" s="736"/>
      <c r="B51" s="736"/>
      <c r="C51" s="739"/>
      <c r="D51" s="1898"/>
      <c r="E51" s="1898"/>
      <c r="F51" s="1898"/>
      <c r="G51" s="1898"/>
      <c r="H51" s="740"/>
      <c r="I51" s="740"/>
      <c r="J51" s="740"/>
      <c r="K51" s="740"/>
      <c r="L51" s="740"/>
      <c r="M51" s="740"/>
      <c r="N51" s="740"/>
      <c r="O51" s="740"/>
      <c r="P51" s="740"/>
      <c r="Q51" s="740"/>
      <c r="R51" s="177"/>
      <c r="S51" s="97"/>
    </row>
    <row r="52" spans="1:35" s="501" customFormat="1" ht="13.5" customHeight="1" x14ac:dyDescent="0.2">
      <c r="A52" s="736"/>
      <c r="B52" s="736"/>
      <c r="C52" s="736"/>
      <c r="D52" s="736"/>
      <c r="E52" s="736"/>
      <c r="F52" s="736"/>
      <c r="G52" s="736"/>
      <c r="H52" s="736"/>
      <c r="I52" s="736"/>
      <c r="J52" s="736"/>
      <c r="K52" s="736"/>
      <c r="L52" s="736"/>
      <c r="M52" s="736"/>
      <c r="N52" s="736"/>
      <c r="O52" s="736"/>
      <c r="P52" s="736"/>
      <c r="Q52" s="736"/>
      <c r="R52" s="177"/>
      <c r="S52" s="97"/>
    </row>
    <row r="53" spans="1:35" s="501" customFormat="1" ht="13.5" customHeight="1" x14ac:dyDescent="0.2">
      <c r="A53" s="736"/>
      <c r="B53" s="736"/>
      <c r="C53" s="741"/>
      <c r="D53" s="742"/>
      <c r="E53" s="743"/>
      <c r="F53" s="743"/>
      <c r="G53" s="743"/>
      <c r="H53" s="743"/>
      <c r="I53" s="743"/>
      <c r="J53" s="743"/>
      <c r="K53" s="743"/>
      <c r="L53" s="743"/>
      <c r="M53" s="743"/>
      <c r="N53" s="743"/>
      <c r="O53" s="743"/>
      <c r="P53" s="743"/>
      <c r="Q53" s="743"/>
      <c r="R53" s="177"/>
      <c r="S53" s="97"/>
    </row>
    <row r="54" spans="1:35" s="501" customFormat="1" ht="13.5" customHeight="1" x14ac:dyDescent="0.2">
      <c r="A54" s="736"/>
      <c r="B54" s="736"/>
      <c r="C54" s="1896"/>
      <c r="D54" s="1896"/>
      <c r="E54" s="744"/>
      <c r="F54" s="744"/>
      <c r="G54" s="744"/>
      <c r="H54" s="744"/>
      <c r="I54" s="744"/>
      <c r="J54" s="744"/>
      <c r="K54" s="744"/>
      <c r="L54" s="744"/>
      <c r="M54" s="744"/>
      <c r="N54" s="744"/>
      <c r="O54" s="744"/>
      <c r="P54" s="744"/>
      <c r="Q54" s="744"/>
      <c r="R54" s="177"/>
      <c r="S54" s="97"/>
    </row>
    <row r="55" spans="1:35" s="501" customFormat="1" ht="13.5" customHeight="1" x14ac:dyDescent="0.2">
      <c r="A55" s="736"/>
      <c r="B55" s="736"/>
      <c r="C55" s="1897"/>
      <c r="D55" s="1897"/>
      <c r="E55" s="745"/>
      <c r="F55" s="745"/>
      <c r="G55" s="745"/>
      <c r="H55" s="745"/>
      <c r="I55" s="745"/>
      <c r="J55" s="745"/>
      <c r="K55" s="745"/>
      <c r="L55" s="745"/>
      <c r="M55" s="745"/>
      <c r="N55" s="745"/>
      <c r="O55" s="745"/>
      <c r="P55" s="745"/>
      <c r="Q55" s="745"/>
      <c r="R55" s="177"/>
      <c r="S55" s="97"/>
    </row>
    <row r="56" spans="1:35" s="501" customFormat="1" ht="13.5" customHeight="1" x14ac:dyDescent="0.2">
      <c r="A56" s="736"/>
      <c r="B56" s="736"/>
      <c r="C56" s="737"/>
      <c r="D56" s="746"/>
      <c r="E56" s="745"/>
      <c r="F56" s="745"/>
      <c r="G56" s="745"/>
      <c r="H56" s="745"/>
      <c r="I56" s="745"/>
      <c r="J56" s="745"/>
      <c r="K56" s="745"/>
      <c r="L56" s="745"/>
      <c r="M56" s="745"/>
      <c r="N56" s="745"/>
      <c r="O56" s="745"/>
      <c r="P56" s="745"/>
      <c r="Q56" s="745"/>
      <c r="R56" s="177"/>
      <c r="S56" s="97"/>
    </row>
    <row r="57" spans="1:35" s="501" customFormat="1" ht="13.5" customHeight="1" x14ac:dyDescent="0.2">
      <c r="A57" s="736"/>
      <c r="B57" s="736"/>
      <c r="C57" s="735"/>
      <c r="D57" s="606"/>
      <c r="E57" s="745"/>
      <c r="F57" s="745"/>
      <c r="G57" s="745"/>
      <c r="H57" s="745"/>
      <c r="I57" s="745"/>
      <c r="J57" s="745"/>
      <c r="K57" s="745"/>
      <c r="L57" s="745"/>
      <c r="M57" s="745"/>
      <c r="N57" s="745"/>
      <c r="O57" s="745"/>
      <c r="P57" s="745"/>
      <c r="Q57" s="745"/>
      <c r="R57" s="177"/>
      <c r="S57" s="97"/>
    </row>
    <row r="58" spans="1:35" s="791" customFormat="1" ht="13.5" customHeight="1" x14ac:dyDescent="0.15">
      <c r="A58" s="789"/>
      <c r="B58" s="789"/>
      <c r="C58" s="1901" t="s">
        <v>694</v>
      </c>
      <c r="D58" s="1901"/>
      <c r="E58" s="1901"/>
      <c r="F58" s="1901"/>
      <c r="G58" s="1901"/>
      <c r="H58" s="1901"/>
      <c r="I58" s="1901"/>
      <c r="J58" s="1901"/>
      <c r="K58" s="1901"/>
      <c r="L58" s="1901"/>
      <c r="M58" s="1901"/>
      <c r="N58" s="1901"/>
      <c r="O58" s="1901"/>
      <c r="P58" s="1901"/>
      <c r="Q58" s="1901"/>
      <c r="R58" s="790"/>
      <c r="S58" s="100"/>
    </row>
    <row r="59" spans="1:35" s="101" customFormat="1" ht="9.9499999999999993" customHeight="1" x14ac:dyDescent="0.2">
      <c r="A59" s="789"/>
      <c r="B59" s="789"/>
      <c r="C59" s="1895" t="s">
        <v>695</v>
      </c>
      <c r="D59" s="1895"/>
      <c r="E59" s="1895"/>
      <c r="F59" s="1895"/>
      <c r="G59" s="1895"/>
      <c r="H59" s="1895"/>
      <c r="I59" s="1895"/>
      <c r="J59" s="1895"/>
      <c r="K59" s="1895"/>
      <c r="L59" s="1895"/>
      <c r="M59" s="1895"/>
      <c r="N59" s="1895"/>
      <c r="O59" s="1895"/>
      <c r="P59" s="1895"/>
      <c r="Q59" s="1895"/>
      <c r="R59" s="790"/>
      <c r="S59" s="100"/>
      <c r="T59" s="2253"/>
      <c r="U59" s="2253"/>
      <c r="V59" s="2253"/>
      <c r="W59" s="2253"/>
      <c r="X59" s="2253"/>
      <c r="Y59" s="2253"/>
      <c r="Z59" s="2253"/>
      <c r="AA59" s="2253"/>
      <c r="AB59" s="2253"/>
      <c r="AC59" s="2253"/>
      <c r="AD59" s="2253"/>
      <c r="AE59" s="2253"/>
      <c r="AF59" s="2253"/>
      <c r="AG59" s="2253"/>
      <c r="AH59" s="2253"/>
      <c r="AI59" s="2253"/>
    </row>
    <row r="60" spans="1:35" s="101" customFormat="1" ht="9" customHeight="1" x14ac:dyDescent="0.2">
      <c r="A60" s="789"/>
      <c r="B60" s="789"/>
      <c r="C60" s="1904" t="s">
        <v>482</v>
      </c>
      <c r="D60" s="1904"/>
      <c r="E60" s="1904"/>
      <c r="F60" s="1904"/>
      <c r="G60" s="1904"/>
      <c r="H60" s="1904"/>
      <c r="I60" s="1904"/>
      <c r="J60" s="1904"/>
      <c r="K60" s="1904"/>
      <c r="L60" s="1904"/>
      <c r="M60" s="1904"/>
      <c r="N60" s="1904"/>
      <c r="O60" s="1904"/>
      <c r="P60" s="1904"/>
      <c r="Q60" s="1904"/>
      <c r="R60" s="790"/>
      <c r="S60" s="100"/>
      <c r="T60" s="2253"/>
      <c r="U60" s="2253"/>
      <c r="V60" s="2253"/>
      <c r="W60" s="2253"/>
      <c r="X60" s="2253"/>
      <c r="Y60" s="2253"/>
      <c r="Z60" s="2253"/>
      <c r="AA60" s="2253"/>
      <c r="AB60" s="2253"/>
      <c r="AC60" s="2253"/>
      <c r="AD60" s="2253"/>
      <c r="AE60" s="2253"/>
      <c r="AF60" s="2253"/>
      <c r="AG60" s="2253"/>
      <c r="AH60" s="2253"/>
      <c r="AI60" s="2253"/>
    </row>
    <row r="61" spans="1:35" s="321" customFormat="1" ht="13.5" customHeight="1" x14ac:dyDescent="0.2">
      <c r="A61" s="736"/>
      <c r="B61" s="736"/>
      <c r="C61" s="382" t="s">
        <v>384</v>
      </c>
      <c r="D61" s="342"/>
      <c r="E61" s="766"/>
      <c r="F61" s="766"/>
      <c r="G61" s="766"/>
      <c r="H61" s="766"/>
      <c r="I61" s="767" t="s">
        <v>129</v>
      </c>
      <c r="J61" s="768"/>
      <c r="K61" s="768"/>
      <c r="L61" s="768"/>
      <c r="M61" s="411"/>
      <c r="N61" s="479"/>
      <c r="O61" s="479"/>
      <c r="P61" s="479"/>
      <c r="Q61" s="479"/>
      <c r="R61" s="177"/>
      <c r="T61" s="343"/>
      <c r="U61" s="343"/>
      <c r="V61" s="343"/>
      <c r="W61" s="343"/>
      <c r="X61" s="343"/>
      <c r="Y61" s="343"/>
      <c r="Z61" s="343"/>
      <c r="AA61" s="343"/>
      <c r="AB61" s="343"/>
      <c r="AC61" s="343"/>
      <c r="AD61" s="343"/>
      <c r="AE61" s="343"/>
      <c r="AF61" s="343"/>
      <c r="AG61" s="343"/>
      <c r="AH61" s="343"/>
      <c r="AI61" s="343"/>
    </row>
    <row r="62" spans="1:35" ht="13.5" customHeight="1" x14ac:dyDescent="0.2">
      <c r="A62" s="95"/>
      <c r="B62" s="97"/>
      <c r="C62" s="361"/>
      <c r="D62" s="97"/>
      <c r="E62" s="133"/>
      <c r="F62" s="1802">
        <v>44440</v>
      </c>
      <c r="G62" s="1802"/>
      <c r="H62" s="1802"/>
      <c r="I62" s="1802"/>
      <c r="J62" s="1802"/>
      <c r="K62" s="1802"/>
      <c r="L62" s="1802"/>
      <c r="M62" s="1802"/>
      <c r="N62" s="1802"/>
      <c r="O62" s="1802"/>
      <c r="P62" s="1802"/>
      <c r="Q62" s="1802"/>
      <c r="R62" s="311">
        <v>9</v>
      </c>
      <c r="S62" s="97"/>
    </row>
    <row r="63" spans="1:35" ht="15" customHeight="1" x14ac:dyDescent="0.2">
      <c r="B63" s="361"/>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BD76"/>
  <sheetViews>
    <sheetView showRuler="0" zoomScaleNormal="100" workbookViewId="0"/>
  </sheetViews>
  <sheetFormatPr defaultColWidth="9.28515625" defaultRowHeight="12.75" x14ac:dyDescent="0.2"/>
  <cols>
    <col min="1" max="1" width="1" style="57" customWidth="1"/>
    <col min="2" max="2" width="2.5703125" style="57" customWidth="1"/>
    <col min="3" max="3" width="1" style="57" customWidth="1"/>
    <col min="4" max="4" width="30.42578125" style="57" customWidth="1"/>
    <col min="5" max="17" width="5" style="57" customWidth="1"/>
    <col min="18" max="18" width="2.5703125" style="57" customWidth="1"/>
    <col min="19" max="19" width="1" style="57" customWidth="1"/>
    <col min="20" max="56" width="9.28515625" style="44"/>
    <col min="57" max="16384" width="9.28515625" style="57"/>
  </cols>
  <sheetData>
    <row r="1" spans="1:56" ht="13.5" customHeight="1" x14ac:dyDescent="0.2">
      <c r="A1" s="2"/>
      <c r="B1" s="4"/>
      <c r="C1" s="4"/>
      <c r="D1" s="1909" t="s">
        <v>292</v>
      </c>
      <c r="E1" s="1909"/>
      <c r="F1" s="1909"/>
      <c r="G1" s="1909"/>
      <c r="H1" s="1909"/>
      <c r="I1" s="1909"/>
      <c r="J1" s="1909"/>
      <c r="K1" s="1909"/>
      <c r="L1" s="1909"/>
      <c r="M1" s="1909"/>
      <c r="N1" s="1909"/>
      <c r="O1" s="1909"/>
      <c r="P1" s="1909"/>
      <c r="Q1" s="1909"/>
      <c r="R1" s="1909"/>
      <c r="S1" s="2"/>
    </row>
    <row r="2" spans="1:56" ht="6" customHeight="1" x14ac:dyDescent="0.2">
      <c r="A2" s="2"/>
      <c r="B2" s="1910"/>
      <c r="C2" s="1911"/>
      <c r="D2" s="1912"/>
      <c r="E2" s="4"/>
      <c r="F2" s="4"/>
      <c r="G2" s="4"/>
      <c r="H2" s="4"/>
      <c r="I2" s="4"/>
      <c r="J2" s="4"/>
      <c r="K2" s="4"/>
      <c r="L2" s="4"/>
      <c r="M2" s="4"/>
      <c r="N2" s="4"/>
      <c r="O2" s="4"/>
      <c r="P2" s="4"/>
      <c r="Q2" s="4"/>
      <c r="R2" s="4"/>
      <c r="S2" s="2"/>
    </row>
    <row r="3" spans="1:56" ht="13.5" customHeight="1" thickBot="1" x14ac:dyDescent="0.25">
      <c r="A3" s="2"/>
      <c r="B3" s="171"/>
      <c r="C3" s="4"/>
      <c r="D3" s="4"/>
      <c r="E3" s="514"/>
      <c r="F3" s="514"/>
      <c r="G3" s="514"/>
      <c r="H3" s="514"/>
      <c r="I3" s="442"/>
      <c r="J3" s="514"/>
      <c r="K3" s="514"/>
      <c r="L3" s="514"/>
      <c r="M3" s="514"/>
      <c r="N3" s="514"/>
      <c r="O3" s="514"/>
      <c r="P3" s="514"/>
      <c r="Q3" s="514" t="s">
        <v>71</v>
      </c>
      <c r="R3" s="4"/>
      <c r="S3" s="2"/>
    </row>
    <row r="4" spans="1:56" s="7" customFormat="1" ht="13.5" customHeight="1" thickBot="1" x14ac:dyDescent="0.25">
      <c r="A4" s="6"/>
      <c r="B4" s="170"/>
      <c r="C4" s="307" t="s">
        <v>196</v>
      </c>
      <c r="D4" s="443"/>
      <c r="E4" s="443"/>
      <c r="F4" s="443"/>
      <c r="G4" s="443"/>
      <c r="H4" s="443"/>
      <c r="I4" s="443"/>
      <c r="J4" s="443"/>
      <c r="K4" s="443"/>
      <c r="L4" s="443"/>
      <c r="M4" s="443"/>
      <c r="N4" s="443"/>
      <c r="O4" s="443"/>
      <c r="P4" s="443"/>
      <c r="Q4" s="444"/>
      <c r="R4" s="4"/>
      <c r="S4" s="6"/>
      <c r="T4" s="2179"/>
      <c r="U4" s="2179"/>
      <c r="V4" s="2179"/>
      <c r="W4" s="2179"/>
      <c r="X4" s="2179"/>
      <c r="Y4" s="2179"/>
      <c r="Z4" s="2179"/>
      <c r="AA4" s="2179"/>
      <c r="AB4" s="2179"/>
      <c r="AC4" s="2179"/>
      <c r="AD4" s="2179"/>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79"/>
      <c r="BC4" s="2179"/>
      <c r="BD4" s="2179"/>
    </row>
    <row r="5" spans="1:56" ht="4.5" customHeight="1" x14ac:dyDescent="0.2">
      <c r="A5" s="2"/>
      <c r="B5" s="171"/>
      <c r="C5" s="1913" t="s">
        <v>76</v>
      </c>
      <c r="D5" s="1913"/>
      <c r="E5" s="1914"/>
      <c r="F5" s="1914"/>
      <c r="G5" s="1914"/>
      <c r="H5" s="1914"/>
      <c r="I5" s="1914"/>
      <c r="J5" s="1914"/>
      <c r="K5" s="1914"/>
      <c r="L5" s="1914"/>
      <c r="M5" s="1914"/>
      <c r="N5" s="1914"/>
      <c r="O5" s="518"/>
      <c r="P5" s="518"/>
      <c r="Q5" s="518"/>
      <c r="R5" s="4"/>
      <c r="S5" s="2"/>
    </row>
    <row r="6" spans="1:56" ht="12" customHeight="1" x14ac:dyDescent="0.2">
      <c r="A6" s="2"/>
      <c r="B6" s="171"/>
      <c r="C6" s="1913"/>
      <c r="D6" s="1913"/>
      <c r="E6" s="1083" t="s">
        <v>33</v>
      </c>
      <c r="F6" s="1039"/>
      <c r="G6" s="1039" t="s">
        <v>662</v>
      </c>
      <c r="H6" s="1039" t="s">
        <v>33</v>
      </c>
      <c r="I6" s="1039" t="s">
        <v>33</v>
      </c>
      <c r="J6" s="1089" t="s">
        <v>33</v>
      </c>
      <c r="K6" s="1039" t="s">
        <v>33</v>
      </c>
      <c r="L6" s="1039" t="s">
        <v>33</v>
      </c>
      <c r="M6" s="1039" t="s">
        <v>33</v>
      </c>
      <c r="N6" s="1039" t="s">
        <v>663</v>
      </c>
      <c r="O6" s="1039" t="s">
        <v>33</v>
      </c>
      <c r="P6" s="1039" t="s">
        <v>33</v>
      </c>
      <c r="Q6" s="1039" t="s">
        <v>33</v>
      </c>
      <c r="R6" s="4"/>
      <c r="S6" s="2"/>
      <c r="T6" s="2238"/>
      <c r="U6" s="1213"/>
      <c r="V6" s="343"/>
      <c r="W6" s="343"/>
      <c r="X6" s="343"/>
      <c r="Y6" s="343"/>
      <c r="Z6" s="343"/>
      <c r="AA6" s="343"/>
    </row>
    <row r="7" spans="1:56" x14ac:dyDescent="0.2">
      <c r="A7" s="2"/>
      <c r="B7" s="171"/>
      <c r="C7" s="521"/>
      <c r="D7" s="521"/>
      <c r="E7" s="515" t="s">
        <v>95</v>
      </c>
      <c r="F7" s="602" t="s">
        <v>94</v>
      </c>
      <c r="G7" s="602" t="s">
        <v>93</v>
      </c>
      <c r="H7" s="602" t="s">
        <v>92</v>
      </c>
      <c r="I7" s="602" t="s">
        <v>468</v>
      </c>
      <c r="J7" s="602" t="s">
        <v>91</v>
      </c>
      <c r="K7" s="602" t="s">
        <v>469</v>
      </c>
      <c r="L7" s="602" t="s">
        <v>100</v>
      </c>
      <c r="M7" s="602" t="s">
        <v>99</v>
      </c>
      <c r="N7" s="602" t="s">
        <v>98</v>
      </c>
      <c r="O7" s="602" t="s">
        <v>97</v>
      </c>
      <c r="P7" s="602" t="s">
        <v>96</v>
      </c>
      <c r="Q7" s="602" t="s">
        <v>95</v>
      </c>
      <c r="R7" s="518"/>
      <c r="S7" s="2"/>
      <c r="U7" s="2240"/>
    </row>
    <row r="8" spans="1:56" s="431" customFormat="1" ht="15" customHeight="1" x14ac:dyDescent="0.2">
      <c r="A8" s="56"/>
      <c r="B8" s="172"/>
      <c r="C8" s="1915" t="s">
        <v>66</v>
      </c>
      <c r="D8" s="1915"/>
      <c r="E8" s="445">
        <v>43027</v>
      </c>
      <c r="F8" s="446">
        <v>54769</v>
      </c>
      <c r="G8" s="446">
        <v>55246</v>
      </c>
      <c r="H8" s="446">
        <v>51965</v>
      </c>
      <c r="I8" s="446">
        <v>45731</v>
      </c>
      <c r="J8" s="446">
        <v>49238</v>
      </c>
      <c r="K8" s="446">
        <v>41580</v>
      </c>
      <c r="L8" s="446">
        <v>43114</v>
      </c>
      <c r="M8" s="446">
        <v>37249</v>
      </c>
      <c r="N8" s="446">
        <v>34083</v>
      </c>
      <c r="O8" s="446">
        <v>31617</v>
      </c>
      <c r="P8" s="446">
        <v>37604</v>
      </c>
      <c r="Q8" s="446">
        <v>36437</v>
      </c>
      <c r="R8" s="432"/>
      <c r="S8" s="56"/>
      <c r="T8" s="2241"/>
      <c r="U8" s="2242"/>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c r="AT8" s="2241"/>
      <c r="AU8" s="2241"/>
      <c r="AV8" s="2241"/>
      <c r="AW8" s="2241"/>
      <c r="AX8" s="2241"/>
      <c r="AY8" s="2241"/>
      <c r="AZ8" s="2241"/>
      <c r="BA8" s="2241"/>
      <c r="BB8" s="2241"/>
      <c r="BC8" s="2241"/>
      <c r="BD8" s="2241"/>
    </row>
    <row r="9" spans="1:56" s="440" customFormat="1" ht="11.25" customHeight="1" x14ac:dyDescent="0.2">
      <c r="A9" s="447"/>
      <c r="B9" s="448"/>
      <c r="C9" s="449"/>
      <c r="D9" s="372" t="s">
        <v>172</v>
      </c>
      <c r="E9" s="111">
        <v>14435</v>
      </c>
      <c r="F9" s="121">
        <v>19318</v>
      </c>
      <c r="G9" s="121">
        <v>17714</v>
      </c>
      <c r="H9" s="121">
        <v>15445</v>
      </c>
      <c r="I9" s="121">
        <v>14762</v>
      </c>
      <c r="J9" s="121">
        <v>16373</v>
      </c>
      <c r="K9" s="121">
        <v>14154</v>
      </c>
      <c r="L9" s="121">
        <v>14626</v>
      </c>
      <c r="M9" s="121">
        <v>12963</v>
      </c>
      <c r="N9" s="121">
        <v>11703</v>
      </c>
      <c r="O9" s="121">
        <v>10848</v>
      </c>
      <c r="P9" s="121">
        <v>13254</v>
      </c>
      <c r="Q9" s="121">
        <v>13028</v>
      </c>
      <c r="R9" s="450"/>
      <c r="S9" s="447"/>
      <c r="T9" s="2261"/>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row>
    <row r="10" spans="1:56" s="440" customFormat="1" ht="11.25" customHeight="1" x14ac:dyDescent="0.2">
      <c r="A10" s="447"/>
      <c r="B10" s="448"/>
      <c r="C10" s="449"/>
      <c r="D10" s="372" t="s">
        <v>173</v>
      </c>
      <c r="E10" s="111">
        <v>8862</v>
      </c>
      <c r="F10" s="121">
        <v>11111</v>
      </c>
      <c r="G10" s="121">
        <v>10128</v>
      </c>
      <c r="H10" s="121">
        <v>9368</v>
      </c>
      <c r="I10" s="121">
        <v>9509</v>
      </c>
      <c r="J10" s="121">
        <v>9466</v>
      </c>
      <c r="K10" s="121">
        <v>7618</v>
      </c>
      <c r="L10" s="121">
        <v>8293</v>
      </c>
      <c r="M10" s="121">
        <v>7649</v>
      </c>
      <c r="N10" s="121">
        <v>6918</v>
      </c>
      <c r="O10" s="121">
        <v>6582</v>
      </c>
      <c r="P10" s="121">
        <v>7482</v>
      </c>
      <c r="Q10" s="121">
        <v>7952</v>
      </c>
      <c r="R10" s="450"/>
      <c r="S10" s="447"/>
      <c r="T10" s="2261"/>
      <c r="U10" s="1025"/>
      <c r="V10" s="2262"/>
      <c r="W10" s="2261"/>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row>
    <row r="11" spans="1:56" s="440" customFormat="1" ht="11.25" customHeight="1" x14ac:dyDescent="0.2">
      <c r="A11" s="447"/>
      <c r="B11" s="448"/>
      <c r="C11" s="449"/>
      <c r="D11" s="372" t="s">
        <v>453</v>
      </c>
      <c r="E11" s="111">
        <v>12343</v>
      </c>
      <c r="F11" s="121">
        <v>13935</v>
      </c>
      <c r="G11" s="121">
        <v>14720</v>
      </c>
      <c r="H11" s="121">
        <v>13438</v>
      </c>
      <c r="I11" s="121">
        <v>12133</v>
      </c>
      <c r="J11" s="121">
        <v>13992</v>
      </c>
      <c r="K11" s="121">
        <v>12488</v>
      </c>
      <c r="L11" s="121">
        <v>12695</v>
      </c>
      <c r="M11" s="121">
        <v>10707</v>
      </c>
      <c r="N11" s="121">
        <v>9870</v>
      </c>
      <c r="O11" s="121">
        <v>8832</v>
      </c>
      <c r="P11" s="121">
        <v>10506</v>
      </c>
      <c r="Q11" s="121">
        <v>9721</v>
      </c>
      <c r="R11" s="450"/>
      <c r="S11" s="447"/>
      <c r="T11" s="2261"/>
      <c r="U11" s="1025"/>
      <c r="V11" s="2262"/>
      <c r="W11" s="2261"/>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row>
    <row r="12" spans="1:56" s="440" customFormat="1" ht="11.25" customHeight="1" x14ac:dyDescent="0.2">
      <c r="A12" s="447"/>
      <c r="B12" s="448"/>
      <c r="C12" s="449"/>
      <c r="D12" s="372" t="s">
        <v>174</v>
      </c>
      <c r="E12" s="111">
        <v>3266</v>
      </c>
      <c r="F12" s="121">
        <v>3950</v>
      </c>
      <c r="G12" s="121">
        <v>4406</v>
      </c>
      <c r="H12" s="121">
        <v>4030</v>
      </c>
      <c r="I12" s="121">
        <v>3495</v>
      </c>
      <c r="J12" s="121">
        <v>3517</v>
      </c>
      <c r="K12" s="121">
        <v>2901</v>
      </c>
      <c r="L12" s="121">
        <v>3251</v>
      </c>
      <c r="M12" s="121">
        <v>2383</v>
      </c>
      <c r="N12" s="121">
        <v>2291</v>
      </c>
      <c r="O12" s="121">
        <v>2328</v>
      </c>
      <c r="P12" s="121">
        <v>2650</v>
      </c>
      <c r="Q12" s="121">
        <v>2521</v>
      </c>
      <c r="R12" s="450"/>
      <c r="S12" s="447"/>
      <c r="T12" s="2261"/>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row>
    <row r="13" spans="1:56" s="440" customFormat="1" ht="11.25" customHeight="1" x14ac:dyDescent="0.2">
      <c r="A13" s="447"/>
      <c r="B13" s="448"/>
      <c r="C13" s="449"/>
      <c r="D13" s="372" t="s">
        <v>175</v>
      </c>
      <c r="E13" s="111">
        <v>1848</v>
      </c>
      <c r="F13" s="121">
        <v>3687</v>
      </c>
      <c r="G13" s="121">
        <v>5660</v>
      </c>
      <c r="H13" s="121">
        <v>7314</v>
      </c>
      <c r="I13" s="121">
        <v>4131</v>
      </c>
      <c r="J13" s="121">
        <v>3638</v>
      </c>
      <c r="K13" s="121">
        <v>2511</v>
      </c>
      <c r="L13" s="121">
        <v>2152</v>
      </c>
      <c r="M13" s="121">
        <v>1913</v>
      </c>
      <c r="N13" s="121">
        <v>1628</v>
      </c>
      <c r="O13" s="121">
        <v>1392</v>
      </c>
      <c r="P13" s="121">
        <v>1586</v>
      </c>
      <c r="Q13" s="121">
        <v>1379</v>
      </c>
      <c r="R13" s="450"/>
      <c r="S13" s="447"/>
      <c r="T13" s="2261"/>
      <c r="U13" s="2263"/>
      <c r="V13" s="2262"/>
      <c r="W13" s="1025"/>
      <c r="X13" s="1025"/>
      <c r="Y13" s="1025"/>
      <c r="Z13" s="1025"/>
      <c r="AA13" s="1025"/>
      <c r="AB13" s="1025"/>
      <c r="AC13" s="1025"/>
      <c r="AD13" s="1025"/>
      <c r="AE13" s="1025"/>
      <c r="AF13" s="1025"/>
      <c r="AG13" s="1025"/>
      <c r="AH13" s="1025"/>
      <c r="AI13" s="1025"/>
      <c r="AJ13" s="1025"/>
      <c r="AK13" s="1025"/>
      <c r="AL13" s="1025"/>
      <c r="AM13" s="1025"/>
      <c r="AN13" s="1025"/>
      <c r="AO13" s="1025"/>
      <c r="AP13" s="1025"/>
      <c r="AQ13" s="1025"/>
      <c r="AR13" s="1025"/>
      <c r="AS13" s="1025"/>
      <c r="AT13" s="1025"/>
      <c r="AU13" s="1025"/>
      <c r="AV13" s="1025"/>
      <c r="AW13" s="1025"/>
      <c r="AX13" s="1025"/>
      <c r="AY13" s="1025"/>
      <c r="AZ13" s="1025"/>
      <c r="BA13" s="1025"/>
      <c r="BB13" s="1025"/>
      <c r="BC13" s="1025"/>
      <c r="BD13" s="1025"/>
    </row>
    <row r="14" spans="1:56" s="440" customFormat="1" ht="11.25" customHeight="1" x14ac:dyDescent="0.2">
      <c r="A14" s="447"/>
      <c r="B14" s="448"/>
      <c r="C14" s="449"/>
      <c r="D14" s="372" t="s">
        <v>126</v>
      </c>
      <c r="E14" s="111">
        <v>919</v>
      </c>
      <c r="F14" s="121">
        <v>1189</v>
      </c>
      <c r="G14" s="121">
        <v>1156</v>
      </c>
      <c r="H14" s="121">
        <v>991</v>
      </c>
      <c r="I14" s="121">
        <v>780</v>
      </c>
      <c r="J14" s="121">
        <v>1116</v>
      </c>
      <c r="K14" s="121">
        <v>946</v>
      </c>
      <c r="L14" s="121">
        <v>1018</v>
      </c>
      <c r="M14" s="121">
        <v>783</v>
      </c>
      <c r="N14" s="121">
        <v>783</v>
      </c>
      <c r="O14" s="121">
        <v>810</v>
      </c>
      <c r="P14" s="121">
        <v>1177</v>
      </c>
      <c r="Q14" s="121">
        <v>933</v>
      </c>
      <c r="R14" s="450"/>
      <c r="S14" s="447"/>
      <c r="T14" s="2261"/>
      <c r="U14" s="2264"/>
      <c r="V14" s="1766"/>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c r="BC14" s="1025"/>
      <c r="BD14" s="1025"/>
    </row>
    <row r="15" spans="1:56" s="440" customFormat="1" ht="11.25" customHeight="1" x14ac:dyDescent="0.2">
      <c r="A15" s="447"/>
      <c r="B15" s="448"/>
      <c r="C15" s="449"/>
      <c r="D15" s="372" t="s">
        <v>127</v>
      </c>
      <c r="E15" s="111">
        <v>1354</v>
      </c>
      <c r="F15" s="121">
        <v>1579</v>
      </c>
      <c r="G15" s="121">
        <v>1462</v>
      </c>
      <c r="H15" s="121">
        <v>1379</v>
      </c>
      <c r="I15" s="121">
        <v>921</v>
      </c>
      <c r="J15" s="121">
        <v>1136</v>
      </c>
      <c r="K15" s="121">
        <v>962</v>
      </c>
      <c r="L15" s="121">
        <v>1079</v>
      </c>
      <c r="M15" s="121">
        <v>851</v>
      </c>
      <c r="N15" s="121">
        <v>890</v>
      </c>
      <c r="O15" s="121">
        <v>825</v>
      </c>
      <c r="P15" s="121">
        <v>949</v>
      </c>
      <c r="Q15" s="121">
        <v>903</v>
      </c>
      <c r="R15" s="450"/>
      <c r="S15" s="447"/>
      <c r="T15" s="2261"/>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row>
    <row r="16" spans="1:56" s="456" customFormat="1" ht="15" customHeight="1" x14ac:dyDescent="0.2">
      <c r="A16" s="451"/>
      <c r="B16" s="452"/>
      <c r="C16" s="1915" t="s">
        <v>263</v>
      </c>
      <c r="D16" s="1915"/>
      <c r="E16" s="453"/>
      <c r="F16" s="454"/>
      <c r="G16" s="454"/>
      <c r="H16" s="454"/>
      <c r="I16" s="454"/>
      <c r="J16" s="454"/>
      <c r="K16" s="454"/>
      <c r="L16" s="454"/>
      <c r="M16" s="454"/>
      <c r="N16" s="454"/>
      <c r="O16" s="454"/>
      <c r="P16" s="454"/>
      <c r="Q16" s="454"/>
      <c r="R16" s="455"/>
      <c r="S16" s="451"/>
      <c r="T16" s="2265"/>
      <c r="U16" s="2265"/>
      <c r="V16" s="1766"/>
      <c r="W16" s="2265"/>
      <c r="X16" s="2265"/>
      <c r="Y16" s="2265"/>
      <c r="Z16" s="2265"/>
      <c r="AA16" s="2265"/>
      <c r="AB16" s="2265"/>
      <c r="AC16" s="2265"/>
      <c r="AD16" s="2265"/>
      <c r="AE16" s="2265"/>
      <c r="AF16" s="2265"/>
      <c r="AG16" s="2265"/>
      <c r="AH16" s="2265"/>
      <c r="AI16" s="2265"/>
      <c r="AJ16" s="2265"/>
      <c r="AK16" s="2265"/>
      <c r="AL16" s="2265"/>
      <c r="AM16" s="2265"/>
      <c r="AN16" s="2265"/>
      <c r="AO16" s="2265"/>
      <c r="AP16" s="2265"/>
      <c r="AQ16" s="2265"/>
      <c r="AR16" s="2265"/>
      <c r="AS16" s="2265"/>
      <c r="AT16" s="2265"/>
      <c r="AU16" s="2265"/>
      <c r="AV16" s="2265"/>
      <c r="AW16" s="2265"/>
      <c r="AX16" s="2265"/>
      <c r="AY16" s="2265"/>
      <c r="AZ16" s="2265"/>
      <c r="BA16" s="2265"/>
      <c r="BB16" s="2265"/>
      <c r="BC16" s="2265"/>
      <c r="BD16" s="2265"/>
    </row>
    <row r="17" spans="1:56" s="440" customFormat="1" ht="12" customHeight="1" x14ac:dyDescent="0.2">
      <c r="A17" s="447"/>
      <c r="B17" s="448"/>
      <c r="C17" s="449"/>
      <c r="D17" s="58" t="s">
        <v>654</v>
      </c>
      <c r="E17" s="121">
        <v>4372</v>
      </c>
      <c r="F17" s="121">
        <v>5423</v>
      </c>
      <c r="G17" s="121">
        <v>6039</v>
      </c>
      <c r="H17" s="121">
        <v>5562</v>
      </c>
      <c r="I17" s="121">
        <v>4425</v>
      </c>
      <c r="J17" s="121">
        <v>5663</v>
      </c>
      <c r="K17" s="121">
        <v>5128</v>
      </c>
      <c r="L17" s="121">
        <v>5030</v>
      </c>
      <c r="M17" s="121">
        <v>4309</v>
      </c>
      <c r="N17" s="121">
        <v>3701</v>
      </c>
      <c r="O17" s="121">
        <v>3278</v>
      </c>
      <c r="P17" s="121">
        <v>3517</v>
      </c>
      <c r="Q17" s="121">
        <v>3235</v>
      </c>
      <c r="R17" s="450"/>
      <c r="S17" s="447"/>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25"/>
      <c r="AX17" s="1025"/>
      <c r="AY17" s="1025"/>
      <c r="AZ17" s="1025"/>
      <c r="BA17" s="1025"/>
      <c r="BB17" s="1025"/>
      <c r="BC17" s="1025"/>
      <c r="BD17" s="1025"/>
    </row>
    <row r="18" spans="1:56" s="440" customFormat="1" ht="12" customHeight="1" x14ac:dyDescent="0.2">
      <c r="A18" s="447"/>
      <c r="B18" s="448"/>
      <c r="C18" s="449"/>
      <c r="D18" s="58" t="s">
        <v>655</v>
      </c>
      <c r="E18" s="121">
        <v>3256</v>
      </c>
      <c r="F18" s="121">
        <v>3432</v>
      </c>
      <c r="G18" s="121">
        <v>3765</v>
      </c>
      <c r="H18" s="121">
        <v>3407</v>
      </c>
      <c r="I18" s="121">
        <v>3503</v>
      </c>
      <c r="J18" s="121">
        <v>3418</v>
      </c>
      <c r="K18" s="121">
        <v>2952</v>
      </c>
      <c r="L18" s="121">
        <v>3452</v>
      </c>
      <c r="M18" s="121">
        <v>3315</v>
      </c>
      <c r="N18" s="121">
        <v>2887</v>
      </c>
      <c r="O18" s="121">
        <v>2717</v>
      </c>
      <c r="P18" s="121">
        <v>2729</v>
      </c>
      <c r="Q18" s="121">
        <v>3000</v>
      </c>
      <c r="R18" s="450"/>
      <c r="S18" s="447"/>
      <c r="T18" s="1025"/>
      <c r="U18" s="1025"/>
      <c r="V18" s="2262"/>
      <c r="W18" s="2262"/>
      <c r="X18" s="2266"/>
      <c r="Y18" s="2262"/>
      <c r="Z18" s="2262"/>
      <c r="AA18" s="2262"/>
      <c r="AB18" s="2262"/>
      <c r="AC18" s="2262"/>
      <c r="AD18" s="2262"/>
      <c r="AE18" s="1025"/>
      <c r="AF18" s="1025"/>
      <c r="AG18" s="1025"/>
      <c r="AH18" s="1025"/>
      <c r="AI18" s="1025"/>
      <c r="AJ18" s="1025"/>
      <c r="AK18" s="1025"/>
      <c r="AL18" s="1025"/>
      <c r="AM18" s="1025"/>
      <c r="AN18" s="1025"/>
      <c r="AO18" s="1025"/>
      <c r="AP18" s="1025"/>
      <c r="AQ18" s="1025"/>
      <c r="AR18" s="1025"/>
      <c r="AS18" s="1025"/>
      <c r="AT18" s="1025"/>
      <c r="AU18" s="1025"/>
      <c r="AV18" s="1025"/>
      <c r="AW18" s="1025"/>
      <c r="AX18" s="1025"/>
      <c r="AY18" s="1025"/>
      <c r="AZ18" s="1025"/>
      <c r="BA18" s="1025"/>
      <c r="BB18" s="1025"/>
      <c r="BC18" s="1025"/>
      <c r="BD18" s="1025"/>
    </row>
    <row r="19" spans="1:56" s="440" customFormat="1" ht="12" customHeight="1" x14ac:dyDescent="0.2">
      <c r="A19" s="447"/>
      <c r="B19" s="448"/>
      <c r="C19" s="449"/>
      <c r="D19" s="58" t="s">
        <v>656</v>
      </c>
      <c r="E19" s="121">
        <v>1920</v>
      </c>
      <c r="F19" s="121">
        <v>6227</v>
      </c>
      <c r="G19" s="121">
        <v>828</v>
      </c>
      <c r="H19" s="121">
        <v>627</v>
      </c>
      <c r="I19" s="121">
        <v>559</v>
      </c>
      <c r="J19" s="121">
        <v>802</v>
      </c>
      <c r="K19" s="121">
        <v>590</v>
      </c>
      <c r="L19" s="121">
        <v>537</v>
      </c>
      <c r="M19" s="121">
        <v>569</v>
      </c>
      <c r="N19" s="121">
        <v>434</v>
      </c>
      <c r="O19" s="121">
        <v>473</v>
      </c>
      <c r="P19" s="121">
        <v>1417</v>
      </c>
      <c r="Q19" s="121">
        <v>2553</v>
      </c>
      <c r="R19" s="450"/>
      <c r="S19" s="447"/>
      <c r="T19" s="1025"/>
      <c r="U19" s="1025"/>
      <c r="V19" s="2262"/>
      <c r="W19" s="1025"/>
      <c r="X19" s="2264"/>
      <c r="Y19" s="1766"/>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row>
    <row r="20" spans="1:56" s="440" customFormat="1" ht="12" customHeight="1" x14ac:dyDescent="0.2">
      <c r="A20" s="447"/>
      <c r="B20" s="448"/>
      <c r="C20" s="449"/>
      <c r="D20" s="58" t="s">
        <v>657</v>
      </c>
      <c r="E20" s="121">
        <v>2559</v>
      </c>
      <c r="F20" s="121">
        <v>3178</v>
      </c>
      <c r="G20" s="121">
        <v>4213</v>
      </c>
      <c r="H20" s="121">
        <v>4181</v>
      </c>
      <c r="I20" s="121">
        <v>2793</v>
      </c>
      <c r="J20" s="121">
        <v>2977</v>
      </c>
      <c r="K20" s="121">
        <v>2643</v>
      </c>
      <c r="L20" s="121">
        <v>2629</v>
      </c>
      <c r="M20" s="121">
        <v>2392</v>
      </c>
      <c r="N20" s="121">
        <v>2437</v>
      </c>
      <c r="O20" s="121">
        <v>2114</v>
      </c>
      <c r="P20" s="121">
        <v>2348</v>
      </c>
      <c r="Q20" s="121">
        <v>2019</v>
      </c>
      <c r="R20" s="450"/>
      <c r="S20" s="447"/>
      <c r="T20" s="1025"/>
      <c r="U20" s="1025"/>
      <c r="V20" s="2262"/>
      <c r="W20" s="1025"/>
      <c r="X20" s="44"/>
      <c r="Y20" s="1766"/>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25"/>
      <c r="AV20" s="1025"/>
      <c r="AW20" s="1025"/>
      <c r="AX20" s="1025"/>
      <c r="AY20" s="1025"/>
      <c r="AZ20" s="1025"/>
      <c r="BA20" s="1025"/>
      <c r="BB20" s="1025"/>
      <c r="BC20" s="1025"/>
      <c r="BD20" s="1025"/>
    </row>
    <row r="21" spans="1:56" s="440" customFormat="1" ht="11.25" customHeight="1" x14ac:dyDescent="0.2">
      <c r="A21" s="447"/>
      <c r="B21" s="448"/>
      <c r="C21" s="449"/>
      <c r="D21" s="58" t="s">
        <v>658</v>
      </c>
      <c r="E21" s="121">
        <v>2067</v>
      </c>
      <c r="F21" s="121">
        <v>2509</v>
      </c>
      <c r="G21" s="121">
        <v>2354</v>
      </c>
      <c r="H21" s="121">
        <v>1961</v>
      </c>
      <c r="I21" s="121">
        <v>1532</v>
      </c>
      <c r="J21" s="121">
        <v>1989</v>
      </c>
      <c r="K21" s="121">
        <v>1863</v>
      </c>
      <c r="L21" s="121">
        <v>1911</v>
      </c>
      <c r="M21" s="121">
        <v>1799</v>
      </c>
      <c r="N21" s="121">
        <v>1702</v>
      </c>
      <c r="O21" s="121">
        <v>1520</v>
      </c>
      <c r="P21" s="121">
        <v>2117</v>
      </c>
      <c r="Q21" s="121">
        <v>1967</v>
      </c>
      <c r="R21" s="450"/>
      <c r="S21" s="447"/>
      <c r="T21" s="1025"/>
      <c r="U21" s="1025"/>
      <c r="V21" s="2262"/>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row>
    <row r="22" spans="1:56" s="440" customFormat="1" ht="15" customHeight="1" x14ac:dyDescent="0.2">
      <c r="A22" s="447"/>
      <c r="B22" s="448"/>
      <c r="C22" s="1915" t="s">
        <v>197</v>
      </c>
      <c r="D22" s="1915"/>
      <c r="E22" s="445">
        <v>4568</v>
      </c>
      <c r="F22" s="446">
        <v>6547</v>
      </c>
      <c r="G22" s="446">
        <v>6438</v>
      </c>
      <c r="H22" s="446">
        <v>5058</v>
      </c>
      <c r="I22" s="446">
        <v>3991</v>
      </c>
      <c r="J22" s="446">
        <v>3962</v>
      </c>
      <c r="K22" s="446">
        <v>3642</v>
      </c>
      <c r="L22" s="446">
        <v>4545</v>
      </c>
      <c r="M22" s="446">
        <v>4054</v>
      </c>
      <c r="N22" s="446">
        <v>3937</v>
      </c>
      <c r="O22" s="446">
        <v>3835</v>
      </c>
      <c r="P22" s="446">
        <v>4334</v>
      </c>
      <c r="Q22" s="446">
        <v>4776</v>
      </c>
      <c r="R22" s="450"/>
      <c r="S22" s="447"/>
      <c r="T22" s="1025"/>
      <c r="U22" s="1025"/>
      <c r="V22" s="2262"/>
      <c r="W22" s="1025"/>
      <c r="X22" s="2266"/>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5"/>
      <c r="AY22" s="1025"/>
      <c r="AZ22" s="1025"/>
      <c r="BA22" s="1025"/>
      <c r="BB22" s="1025"/>
      <c r="BC22" s="1025"/>
      <c r="BD22" s="1025"/>
    </row>
    <row r="23" spans="1:56" s="456" customFormat="1" ht="12" customHeight="1" x14ac:dyDescent="0.2">
      <c r="A23" s="451"/>
      <c r="B23" s="452"/>
      <c r="C23" s="1915" t="s">
        <v>264</v>
      </c>
      <c r="D23" s="1915"/>
      <c r="E23" s="445">
        <v>38459</v>
      </c>
      <c r="F23" s="446">
        <v>48222</v>
      </c>
      <c r="G23" s="446">
        <v>48808</v>
      </c>
      <c r="H23" s="446">
        <v>46907</v>
      </c>
      <c r="I23" s="446">
        <v>41740</v>
      </c>
      <c r="J23" s="446">
        <v>45276</v>
      </c>
      <c r="K23" s="446">
        <v>37938</v>
      </c>
      <c r="L23" s="446">
        <v>38569</v>
      </c>
      <c r="M23" s="446">
        <v>33195</v>
      </c>
      <c r="N23" s="446">
        <v>30146</v>
      </c>
      <c r="O23" s="446">
        <v>27782</v>
      </c>
      <c r="P23" s="446">
        <v>33270</v>
      </c>
      <c r="Q23" s="446">
        <v>31661</v>
      </c>
      <c r="R23" s="457"/>
      <c r="S23" s="451"/>
      <c r="T23" s="2265"/>
      <c r="U23" s="2267"/>
      <c r="V23" s="2262"/>
      <c r="W23" s="2265"/>
      <c r="X23" s="2265"/>
      <c r="Y23" s="1766"/>
      <c r="Z23" s="2265"/>
      <c r="AA23" s="2265"/>
      <c r="AB23" s="2265"/>
      <c r="AC23" s="2265"/>
      <c r="AD23" s="2265"/>
      <c r="AE23" s="2265"/>
      <c r="AF23" s="2265"/>
      <c r="AG23" s="2265"/>
      <c r="AH23" s="2265"/>
      <c r="AI23" s="2265"/>
      <c r="AJ23" s="2265"/>
      <c r="AK23" s="2265"/>
      <c r="AL23" s="2265"/>
      <c r="AM23" s="2265"/>
      <c r="AN23" s="2265"/>
      <c r="AO23" s="2265"/>
      <c r="AP23" s="2265"/>
      <c r="AQ23" s="2265"/>
      <c r="AR23" s="2265"/>
      <c r="AS23" s="2265"/>
      <c r="AT23" s="2265"/>
      <c r="AU23" s="2265"/>
      <c r="AV23" s="2265"/>
      <c r="AW23" s="2265"/>
      <c r="AX23" s="2265"/>
      <c r="AY23" s="2265"/>
      <c r="AZ23" s="2265"/>
      <c r="BA23" s="2265"/>
      <c r="BB23" s="2265"/>
      <c r="BC23" s="2265"/>
      <c r="BD23" s="2265"/>
    </row>
    <row r="24" spans="1:56" s="440" customFormat="1" ht="12.75" customHeight="1" x14ac:dyDescent="0.2">
      <c r="A24" s="447"/>
      <c r="B24" s="458"/>
      <c r="C24" s="449"/>
      <c r="D24" s="378" t="s">
        <v>310</v>
      </c>
      <c r="E24" s="111">
        <v>1400</v>
      </c>
      <c r="F24" s="121">
        <v>1689</v>
      </c>
      <c r="G24" s="121">
        <v>2274</v>
      </c>
      <c r="H24" s="121">
        <v>2286</v>
      </c>
      <c r="I24" s="121">
        <v>2516</v>
      </c>
      <c r="J24" s="121">
        <v>1915</v>
      </c>
      <c r="K24" s="121">
        <v>1209</v>
      </c>
      <c r="L24" s="121">
        <v>1305</v>
      </c>
      <c r="M24" s="121">
        <v>962</v>
      </c>
      <c r="N24" s="121">
        <v>1008</v>
      </c>
      <c r="O24" s="121">
        <v>1086</v>
      </c>
      <c r="P24" s="121">
        <v>1384</v>
      </c>
      <c r="Q24" s="121">
        <v>1081</v>
      </c>
      <c r="R24" s="450"/>
      <c r="S24" s="447"/>
      <c r="T24" s="2262"/>
      <c r="U24" s="1025"/>
      <c r="V24" s="2262"/>
      <c r="W24" s="1025"/>
      <c r="X24" s="1025"/>
      <c r="Y24" s="1766"/>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025"/>
      <c r="BA24" s="1025"/>
      <c r="BB24" s="1025"/>
      <c r="BC24" s="1025"/>
      <c r="BD24" s="1025"/>
    </row>
    <row r="25" spans="1:56" s="440" customFormat="1" ht="11.25" customHeight="1" x14ac:dyDescent="0.2">
      <c r="A25" s="447"/>
      <c r="B25" s="458"/>
      <c r="C25" s="449"/>
      <c r="D25" s="378" t="s">
        <v>198</v>
      </c>
      <c r="E25" s="111">
        <v>6695</v>
      </c>
      <c r="F25" s="121">
        <v>7349</v>
      </c>
      <c r="G25" s="121">
        <v>8262</v>
      </c>
      <c r="H25" s="121">
        <v>7072</v>
      </c>
      <c r="I25" s="121">
        <v>6845</v>
      </c>
      <c r="J25" s="121">
        <v>7114</v>
      </c>
      <c r="K25" s="121">
        <v>6045</v>
      </c>
      <c r="L25" s="121">
        <v>6683</v>
      </c>
      <c r="M25" s="121">
        <v>5781</v>
      </c>
      <c r="N25" s="121">
        <v>5180</v>
      </c>
      <c r="O25" s="121">
        <v>4821</v>
      </c>
      <c r="P25" s="121">
        <v>5016</v>
      </c>
      <c r="Q25" s="121">
        <v>4848</v>
      </c>
      <c r="R25" s="450"/>
      <c r="S25" s="447"/>
      <c r="T25" s="1025"/>
      <c r="U25" s="1025"/>
      <c r="V25" s="2262"/>
      <c r="W25" s="1025"/>
      <c r="X25" s="2267"/>
      <c r="Y25" s="2262"/>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5"/>
      <c r="AW25" s="1025"/>
      <c r="AX25" s="1025"/>
      <c r="AY25" s="1025"/>
      <c r="AZ25" s="1025"/>
      <c r="BA25" s="1025"/>
      <c r="BB25" s="1025"/>
      <c r="BC25" s="1025"/>
      <c r="BD25" s="1025"/>
    </row>
    <row r="26" spans="1:56" s="440" customFormat="1" ht="11.25" customHeight="1" x14ac:dyDescent="0.2">
      <c r="A26" s="447"/>
      <c r="B26" s="458"/>
      <c r="C26" s="449"/>
      <c r="D26" s="378" t="s">
        <v>155</v>
      </c>
      <c r="E26" s="111">
        <v>28480</v>
      </c>
      <c r="F26" s="121">
        <v>36726</v>
      </c>
      <c r="G26" s="121">
        <v>35741</v>
      </c>
      <c r="H26" s="121">
        <v>35106</v>
      </c>
      <c r="I26" s="121">
        <v>30199</v>
      </c>
      <c r="J26" s="121">
        <v>33268</v>
      </c>
      <c r="K26" s="121">
        <v>28063</v>
      </c>
      <c r="L26" s="121">
        <v>27988</v>
      </c>
      <c r="M26" s="121">
        <v>24478</v>
      </c>
      <c r="N26" s="121">
        <v>22573</v>
      </c>
      <c r="O26" s="121">
        <v>20657</v>
      </c>
      <c r="P26" s="121">
        <v>25630</v>
      </c>
      <c r="Q26" s="121">
        <v>24442</v>
      </c>
      <c r="R26" s="450"/>
      <c r="S26" s="447"/>
      <c r="T26" s="1025"/>
      <c r="U26" s="1025"/>
      <c r="V26" s="1025"/>
      <c r="W26" s="1025"/>
      <c r="X26" s="2267"/>
      <c r="Y26" s="2262"/>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1025"/>
      <c r="AU26" s="1025"/>
      <c r="AV26" s="1025"/>
      <c r="AW26" s="1025"/>
      <c r="AX26" s="1025"/>
      <c r="AY26" s="1025"/>
      <c r="AZ26" s="1025"/>
      <c r="BA26" s="1025"/>
      <c r="BB26" s="1025"/>
      <c r="BC26" s="1025"/>
      <c r="BD26" s="1025"/>
    </row>
    <row r="27" spans="1:56" s="440" customFormat="1" ht="11.25" customHeight="1" x14ac:dyDescent="0.2">
      <c r="A27" s="447"/>
      <c r="B27" s="458"/>
      <c r="C27" s="449"/>
      <c r="D27" s="378" t="s">
        <v>199</v>
      </c>
      <c r="E27" s="111">
        <v>1884</v>
      </c>
      <c r="F27" s="121">
        <v>2458</v>
      </c>
      <c r="G27" s="121">
        <v>2531</v>
      </c>
      <c r="H27" s="121">
        <v>2443</v>
      </c>
      <c r="I27" s="121">
        <v>2180</v>
      </c>
      <c r="J27" s="121">
        <v>2979</v>
      </c>
      <c r="K27" s="121">
        <v>2621</v>
      </c>
      <c r="L27" s="121">
        <v>2593</v>
      </c>
      <c r="M27" s="121">
        <v>1974</v>
      </c>
      <c r="N27" s="121">
        <v>1385</v>
      </c>
      <c r="O27" s="121">
        <v>1218</v>
      </c>
      <c r="P27" s="121">
        <v>1240</v>
      </c>
      <c r="Q27" s="121">
        <v>1290</v>
      </c>
      <c r="R27" s="450"/>
      <c r="S27" s="447"/>
      <c r="T27" s="1025"/>
      <c r="U27" s="1025"/>
      <c r="V27" s="1025"/>
      <c r="W27" s="1025"/>
      <c r="X27" s="2267"/>
      <c r="Y27" s="2262"/>
      <c r="Z27" s="1025"/>
      <c r="AA27" s="1025"/>
      <c r="AB27" s="1025"/>
      <c r="AC27" s="1025"/>
      <c r="AD27" s="1025"/>
      <c r="AE27" s="1025"/>
      <c r="AF27" s="1025"/>
      <c r="AG27" s="1025"/>
      <c r="AH27" s="1025"/>
      <c r="AI27" s="1025"/>
      <c r="AJ27" s="1025"/>
      <c r="AK27" s="1025"/>
      <c r="AL27" s="1025"/>
      <c r="AM27" s="1025"/>
      <c r="AN27" s="1025"/>
      <c r="AO27" s="1025"/>
      <c r="AP27" s="1025"/>
      <c r="AQ27" s="1025"/>
      <c r="AR27" s="1025"/>
      <c r="AS27" s="1025"/>
      <c r="AT27" s="1025"/>
      <c r="AU27" s="1025"/>
      <c r="AV27" s="1025"/>
      <c r="AW27" s="1025"/>
      <c r="AX27" s="1025"/>
      <c r="AY27" s="1025"/>
      <c r="AZ27" s="1025"/>
      <c r="BA27" s="1025"/>
      <c r="BB27" s="1025"/>
      <c r="BC27" s="1025"/>
      <c r="BD27" s="1025"/>
    </row>
    <row r="28" spans="1:56" ht="10.5" customHeight="1" thickBot="1" x14ac:dyDescent="0.25">
      <c r="A28" s="2"/>
      <c r="B28" s="171"/>
      <c r="C28" s="459"/>
      <c r="D28" s="13"/>
      <c r="E28" s="514"/>
      <c r="F28" s="514"/>
      <c r="G28" s="514"/>
      <c r="H28" s="514"/>
      <c r="I28" s="514"/>
      <c r="J28" s="441"/>
      <c r="K28" s="441"/>
      <c r="L28" s="441"/>
      <c r="M28" s="441"/>
      <c r="N28" s="441"/>
      <c r="O28" s="441"/>
      <c r="P28" s="441"/>
      <c r="Q28" s="441"/>
      <c r="R28" s="518"/>
      <c r="S28" s="2"/>
      <c r="X28" s="2267"/>
      <c r="Y28" s="2268"/>
    </row>
    <row r="29" spans="1:56" ht="13.5" customHeight="1" thickBot="1" x14ac:dyDescent="0.25">
      <c r="A29" s="2"/>
      <c r="B29" s="171"/>
      <c r="C29" s="307" t="s">
        <v>200</v>
      </c>
      <c r="D29" s="443"/>
      <c r="E29" s="461"/>
      <c r="F29" s="461"/>
      <c r="G29" s="461"/>
      <c r="H29" s="461"/>
      <c r="I29" s="461"/>
      <c r="J29" s="461"/>
      <c r="K29" s="461"/>
      <c r="L29" s="461"/>
      <c r="M29" s="461"/>
      <c r="N29" s="461"/>
      <c r="O29" s="461"/>
      <c r="P29" s="461"/>
      <c r="Q29" s="462"/>
      <c r="R29" s="518"/>
      <c r="S29" s="2"/>
      <c r="X29" s="2267"/>
      <c r="Y29" s="2268"/>
    </row>
    <row r="30" spans="1:56" ht="9.75" customHeight="1" x14ac:dyDescent="0.2">
      <c r="A30" s="2"/>
      <c r="B30" s="171"/>
      <c r="C30" s="517" t="s">
        <v>76</v>
      </c>
      <c r="D30" s="13"/>
      <c r="E30" s="460"/>
      <c r="F30" s="460"/>
      <c r="G30" s="460"/>
      <c r="H30" s="460"/>
      <c r="I30" s="460"/>
      <c r="J30" s="460"/>
      <c r="K30" s="460"/>
      <c r="L30" s="460"/>
      <c r="M30" s="460"/>
      <c r="N30" s="460"/>
      <c r="O30" s="460"/>
      <c r="P30" s="460"/>
      <c r="Q30" s="463"/>
      <c r="R30" s="518"/>
      <c r="S30" s="2"/>
      <c r="X30" s="2267"/>
      <c r="Y30" s="2268"/>
    </row>
    <row r="31" spans="1:56" ht="15" customHeight="1" x14ac:dyDescent="0.2">
      <c r="A31" s="2"/>
      <c r="B31" s="171"/>
      <c r="C31" s="1915" t="s">
        <v>66</v>
      </c>
      <c r="D31" s="1915"/>
      <c r="E31" s="445">
        <v>9169</v>
      </c>
      <c r="F31" s="446">
        <v>11806</v>
      </c>
      <c r="G31" s="446">
        <v>11456</v>
      </c>
      <c r="H31" s="446">
        <v>8412</v>
      </c>
      <c r="I31" s="446">
        <v>7771</v>
      </c>
      <c r="J31" s="446">
        <v>9868</v>
      </c>
      <c r="K31" s="446">
        <v>7677</v>
      </c>
      <c r="L31" s="446">
        <v>12050</v>
      </c>
      <c r="M31" s="446">
        <v>12906</v>
      </c>
      <c r="N31" s="446">
        <v>17563</v>
      </c>
      <c r="O31" s="446">
        <v>16186</v>
      </c>
      <c r="P31" s="446">
        <v>11750</v>
      </c>
      <c r="Q31" s="446">
        <v>11048</v>
      </c>
      <c r="R31" s="518"/>
      <c r="S31" s="2"/>
      <c r="U31" s="2269"/>
      <c r="W31" s="2268"/>
    </row>
    <row r="32" spans="1:56" ht="12" customHeight="1" x14ac:dyDescent="0.2">
      <c r="A32" s="2"/>
      <c r="B32" s="171"/>
      <c r="C32" s="383"/>
      <c r="D32" s="372" t="s">
        <v>172</v>
      </c>
      <c r="E32" s="111">
        <v>2339</v>
      </c>
      <c r="F32" s="121">
        <v>4285</v>
      </c>
      <c r="G32" s="121">
        <v>3813</v>
      </c>
      <c r="H32" s="121">
        <v>2911</v>
      </c>
      <c r="I32" s="121">
        <v>2305</v>
      </c>
      <c r="J32" s="121">
        <v>3361</v>
      </c>
      <c r="K32" s="121">
        <v>2718</v>
      </c>
      <c r="L32" s="121">
        <v>4206</v>
      </c>
      <c r="M32" s="121">
        <v>4385</v>
      </c>
      <c r="N32" s="121">
        <v>5006</v>
      </c>
      <c r="O32" s="121">
        <v>4638</v>
      </c>
      <c r="P32" s="121">
        <v>3359</v>
      </c>
      <c r="Q32" s="121">
        <v>2564</v>
      </c>
      <c r="R32" s="518"/>
      <c r="S32" s="2"/>
      <c r="U32" s="2269"/>
      <c r="W32" s="2268"/>
    </row>
    <row r="33" spans="1:25" ht="12" customHeight="1" x14ac:dyDescent="0.2">
      <c r="A33" s="2"/>
      <c r="B33" s="171"/>
      <c r="C33" s="383"/>
      <c r="D33" s="372" t="s">
        <v>173</v>
      </c>
      <c r="E33" s="111">
        <v>4012</v>
      </c>
      <c r="F33" s="121">
        <v>4537</v>
      </c>
      <c r="G33" s="121">
        <v>4120</v>
      </c>
      <c r="H33" s="121">
        <v>2980</v>
      </c>
      <c r="I33" s="121">
        <v>2631</v>
      </c>
      <c r="J33" s="121">
        <v>4033</v>
      </c>
      <c r="K33" s="121">
        <v>2692</v>
      </c>
      <c r="L33" s="121">
        <v>4097</v>
      </c>
      <c r="M33" s="121">
        <v>4192</v>
      </c>
      <c r="N33" s="121">
        <v>4703</v>
      </c>
      <c r="O33" s="121">
        <v>4997</v>
      </c>
      <c r="P33" s="121">
        <v>3975</v>
      </c>
      <c r="Q33" s="121">
        <v>3791</v>
      </c>
      <c r="R33" s="518"/>
      <c r="S33" s="2"/>
    </row>
    <row r="34" spans="1:25" ht="12" customHeight="1" x14ac:dyDescent="0.2">
      <c r="A34" s="2"/>
      <c r="B34" s="171"/>
      <c r="C34" s="383"/>
      <c r="D34" s="372" t="s">
        <v>453</v>
      </c>
      <c r="E34" s="111">
        <v>1326</v>
      </c>
      <c r="F34" s="121">
        <v>1428</v>
      </c>
      <c r="G34" s="121">
        <v>2237</v>
      </c>
      <c r="H34" s="121">
        <v>1507</v>
      </c>
      <c r="I34" s="121">
        <v>1950</v>
      </c>
      <c r="J34" s="121">
        <v>1240</v>
      </c>
      <c r="K34" s="121">
        <v>1081</v>
      </c>
      <c r="L34" s="121">
        <v>1915</v>
      </c>
      <c r="M34" s="121">
        <v>2236</v>
      </c>
      <c r="N34" s="121">
        <v>3106</v>
      </c>
      <c r="O34" s="121">
        <v>2815</v>
      </c>
      <c r="P34" s="121">
        <v>2033</v>
      </c>
      <c r="Q34" s="121">
        <v>2385</v>
      </c>
      <c r="R34" s="518"/>
      <c r="S34" s="2"/>
      <c r="U34" s="2168"/>
    </row>
    <row r="35" spans="1:25" ht="12" customHeight="1" x14ac:dyDescent="0.2">
      <c r="A35" s="2"/>
      <c r="B35" s="171"/>
      <c r="C35" s="383"/>
      <c r="D35" s="372" t="s">
        <v>174</v>
      </c>
      <c r="E35" s="111">
        <v>794</v>
      </c>
      <c r="F35" s="121">
        <v>931</v>
      </c>
      <c r="G35" s="121">
        <v>758</v>
      </c>
      <c r="H35" s="121">
        <v>556</v>
      </c>
      <c r="I35" s="121">
        <v>534</v>
      </c>
      <c r="J35" s="121">
        <v>700</v>
      </c>
      <c r="K35" s="121">
        <v>732</v>
      </c>
      <c r="L35" s="121">
        <v>1078</v>
      </c>
      <c r="M35" s="121">
        <v>1047</v>
      </c>
      <c r="N35" s="121">
        <v>2237</v>
      </c>
      <c r="O35" s="121">
        <v>1617</v>
      </c>
      <c r="P35" s="121">
        <v>1279</v>
      </c>
      <c r="Q35" s="121">
        <v>1189</v>
      </c>
      <c r="R35" s="518"/>
      <c r="S35" s="2"/>
      <c r="U35" s="2270"/>
      <c r="V35" s="1766"/>
    </row>
    <row r="36" spans="1:25" ht="12" customHeight="1" x14ac:dyDescent="0.2">
      <c r="A36" s="2"/>
      <c r="B36" s="171"/>
      <c r="C36" s="383"/>
      <c r="D36" s="372" t="s">
        <v>175</v>
      </c>
      <c r="E36" s="111">
        <v>475</v>
      </c>
      <c r="F36" s="121">
        <v>291</v>
      </c>
      <c r="G36" s="121">
        <v>230</v>
      </c>
      <c r="H36" s="121">
        <v>213</v>
      </c>
      <c r="I36" s="121">
        <v>181</v>
      </c>
      <c r="J36" s="121">
        <v>227</v>
      </c>
      <c r="K36" s="121">
        <v>199</v>
      </c>
      <c r="L36" s="121">
        <v>393</v>
      </c>
      <c r="M36" s="121">
        <v>718</v>
      </c>
      <c r="N36" s="121">
        <v>2049</v>
      </c>
      <c r="O36" s="121">
        <v>1561</v>
      </c>
      <c r="P36" s="121">
        <v>567</v>
      </c>
      <c r="Q36" s="121">
        <v>665</v>
      </c>
      <c r="R36" s="518"/>
      <c r="S36" s="2"/>
      <c r="U36" s="2270"/>
      <c r="V36" s="1316"/>
    </row>
    <row r="37" spans="1:25" ht="12" customHeight="1" x14ac:dyDescent="0.2">
      <c r="A37" s="2"/>
      <c r="B37" s="171"/>
      <c r="C37" s="383"/>
      <c r="D37" s="372" t="s">
        <v>126</v>
      </c>
      <c r="E37" s="111">
        <v>134</v>
      </c>
      <c r="F37" s="121">
        <v>168</v>
      </c>
      <c r="G37" s="121">
        <v>137</v>
      </c>
      <c r="H37" s="121">
        <v>102</v>
      </c>
      <c r="I37" s="121">
        <v>83</v>
      </c>
      <c r="J37" s="121">
        <v>144</v>
      </c>
      <c r="K37" s="121">
        <v>113</v>
      </c>
      <c r="L37" s="121">
        <v>215</v>
      </c>
      <c r="M37" s="121">
        <v>204</v>
      </c>
      <c r="N37" s="121">
        <v>202</v>
      </c>
      <c r="O37" s="121">
        <v>321</v>
      </c>
      <c r="P37" s="121">
        <v>265</v>
      </c>
      <c r="Q37" s="121">
        <v>269</v>
      </c>
      <c r="R37" s="518"/>
      <c r="S37" s="2"/>
      <c r="U37" s="1025"/>
      <c r="V37" s="2271"/>
    </row>
    <row r="38" spans="1:25" ht="12" customHeight="1" x14ac:dyDescent="0.2">
      <c r="A38" s="2"/>
      <c r="B38" s="171"/>
      <c r="C38" s="383"/>
      <c r="D38" s="372" t="s">
        <v>127</v>
      </c>
      <c r="E38" s="111">
        <v>89</v>
      </c>
      <c r="F38" s="121">
        <v>166</v>
      </c>
      <c r="G38" s="121">
        <v>161</v>
      </c>
      <c r="H38" s="121">
        <v>143</v>
      </c>
      <c r="I38" s="121">
        <v>87</v>
      </c>
      <c r="J38" s="121">
        <v>163</v>
      </c>
      <c r="K38" s="121">
        <v>142</v>
      </c>
      <c r="L38" s="121">
        <v>146</v>
      </c>
      <c r="M38" s="121">
        <v>124</v>
      </c>
      <c r="N38" s="121">
        <v>260</v>
      </c>
      <c r="O38" s="121">
        <v>237</v>
      </c>
      <c r="P38" s="121">
        <v>272</v>
      </c>
      <c r="Q38" s="121">
        <v>185</v>
      </c>
      <c r="R38" s="518"/>
      <c r="S38" s="2"/>
      <c r="U38" s="1025"/>
      <c r="V38" s="2268"/>
    </row>
    <row r="39" spans="1:25" ht="15" customHeight="1" x14ac:dyDescent="0.2">
      <c r="A39" s="2"/>
      <c r="B39" s="171"/>
      <c r="C39" s="383"/>
      <c r="D39" s="378" t="s">
        <v>310</v>
      </c>
      <c r="E39" s="121">
        <v>331</v>
      </c>
      <c r="F39" s="121">
        <v>221</v>
      </c>
      <c r="G39" s="121">
        <v>253</v>
      </c>
      <c r="H39" s="121">
        <v>297</v>
      </c>
      <c r="I39" s="121">
        <v>178</v>
      </c>
      <c r="J39" s="121">
        <v>675</v>
      </c>
      <c r="K39" s="121">
        <v>218</v>
      </c>
      <c r="L39" s="121">
        <v>470</v>
      </c>
      <c r="M39" s="121">
        <v>471</v>
      </c>
      <c r="N39" s="121">
        <v>640</v>
      </c>
      <c r="O39" s="121">
        <v>455</v>
      </c>
      <c r="P39" s="121">
        <v>281</v>
      </c>
      <c r="Q39" s="121">
        <v>418</v>
      </c>
      <c r="R39" s="518"/>
      <c r="S39" s="2"/>
      <c r="U39" s="1025"/>
      <c r="V39" s="2268"/>
      <c r="X39" s="2266"/>
      <c r="Y39" s="1025"/>
    </row>
    <row r="40" spans="1:25" ht="12" customHeight="1" x14ac:dyDescent="0.2">
      <c r="A40" s="2"/>
      <c r="B40" s="171"/>
      <c r="C40" s="383"/>
      <c r="D40" s="378" t="s">
        <v>198</v>
      </c>
      <c r="E40" s="121">
        <v>1985</v>
      </c>
      <c r="F40" s="121">
        <v>3082</v>
      </c>
      <c r="G40" s="121">
        <v>3374</v>
      </c>
      <c r="H40" s="121">
        <v>2345</v>
      </c>
      <c r="I40" s="121">
        <v>2018</v>
      </c>
      <c r="J40" s="121">
        <v>2649</v>
      </c>
      <c r="K40" s="121">
        <v>2569</v>
      </c>
      <c r="L40" s="121">
        <v>3766</v>
      </c>
      <c r="M40" s="121">
        <v>3611</v>
      </c>
      <c r="N40" s="121">
        <v>4206</v>
      </c>
      <c r="O40" s="121">
        <v>3846</v>
      </c>
      <c r="P40" s="121">
        <v>3212</v>
      </c>
      <c r="Q40" s="121">
        <v>2733</v>
      </c>
      <c r="R40" s="518"/>
      <c r="S40" s="2"/>
      <c r="U40" s="1025"/>
      <c r="V40" s="2268"/>
      <c r="X40" s="2265"/>
      <c r="Y40" s="1766"/>
    </row>
    <row r="41" spans="1:25" ht="12" customHeight="1" x14ac:dyDescent="0.2">
      <c r="A41" s="2"/>
      <c r="B41" s="171"/>
      <c r="C41" s="383"/>
      <c r="D41" s="378" t="s">
        <v>155</v>
      </c>
      <c r="E41" s="121">
        <v>6853</v>
      </c>
      <c r="F41" s="121">
        <v>8503</v>
      </c>
      <c r="G41" s="121">
        <v>7829</v>
      </c>
      <c r="H41" s="121">
        <v>5770</v>
      </c>
      <c r="I41" s="121">
        <v>5575</v>
      </c>
      <c r="J41" s="121">
        <v>6544</v>
      </c>
      <c r="K41" s="121">
        <v>4890</v>
      </c>
      <c r="L41" s="121">
        <v>7814</v>
      </c>
      <c r="M41" s="121">
        <v>8824</v>
      </c>
      <c r="N41" s="121">
        <v>12717</v>
      </c>
      <c r="O41" s="121">
        <v>11885</v>
      </c>
      <c r="P41" s="121">
        <v>8257</v>
      </c>
      <c r="Q41" s="121">
        <v>7897</v>
      </c>
      <c r="R41" s="518"/>
      <c r="S41" s="2"/>
      <c r="U41" s="1025"/>
      <c r="V41" s="2268"/>
      <c r="X41" s="1025"/>
      <c r="Y41" s="1766"/>
    </row>
    <row r="42" spans="1:25" ht="11.25" customHeight="1" x14ac:dyDescent="0.2">
      <c r="A42" s="2"/>
      <c r="B42" s="171"/>
      <c r="C42" s="383"/>
      <c r="D42" s="378" t="s">
        <v>199</v>
      </c>
      <c r="E42" s="645">
        <v>0</v>
      </c>
      <c r="F42" s="644">
        <v>0</v>
      </c>
      <c r="G42" s="644">
        <v>0</v>
      </c>
      <c r="H42" s="644">
        <v>0</v>
      </c>
      <c r="I42" s="644">
        <v>0</v>
      </c>
      <c r="J42" s="644">
        <v>0</v>
      </c>
      <c r="K42" s="644">
        <v>0</v>
      </c>
      <c r="L42" s="644">
        <v>0</v>
      </c>
      <c r="M42" s="644">
        <v>0</v>
      </c>
      <c r="N42" s="644">
        <v>0</v>
      </c>
      <c r="O42" s="644">
        <v>0</v>
      </c>
      <c r="P42" s="644">
        <v>0</v>
      </c>
      <c r="Q42" s="644">
        <v>0</v>
      </c>
      <c r="R42" s="518"/>
      <c r="S42" s="2"/>
      <c r="U42" s="2267"/>
      <c r="V42" s="2268"/>
      <c r="X42" s="2267"/>
      <c r="Y42" s="2262"/>
    </row>
    <row r="43" spans="1:25" ht="15" customHeight="1" x14ac:dyDescent="0.2">
      <c r="A43" s="2"/>
      <c r="B43" s="171"/>
      <c r="C43" s="516" t="s">
        <v>265</v>
      </c>
      <c r="D43" s="516"/>
      <c r="E43" s="111"/>
      <c r="F43" s="111"/>
      <c r="G43" s="121"/>
      <c r="H43" s="121"/>
      <c r="I43" s="121"/>
      <c r="J43" s="121"/>
      <c r="K43" s="121"/>
      <c r="L43" s="121"/>
      <c r="M43" s="121"/>
      <c r="N43" s="121"/>
      <c r="O43" s="121"/>
      <c r="P43" s="121"/>
      <c r="Q43" s="121"/>
      <c r="R43" s="518"/>
      <c r="S43" s="2"/>
      <c r="U43" s="1025"/>
      <c r="V43" s="2268"/>
      <c r="X43" s="2267"/>
      <c r="Y43" s="2268"/>
    </row>
    <row r="44" spans="1:25" ht="12" customHeight="1" x14ac:dyDescent="0.2">
      <c r="A44" s="2"/>
      <c r="B44" s="171"/>
      <c r="C44" s="383"/>
      <c r="D44" s="607" t="s">
        <v>655</v>
      </c>
      <c r="E44" s="121">
        <v>2245</v>
      </c>
      <c r="F44" s="121">
        <v>1922</v>
      </c>
      <c r="G44" s="121">
        <v>1949</v>
      </c>
      <c r="H44" s="121">
        <v>1416</v>
      </c>
      <c r="I44" s="121">
        <v>887</v>
      </c>
      <c r="J44" s="121">
        <v>2090</v>
      </c>
      <c r="K44" s="121">
        <v>1605</v>
      </c>
      <c r="L44" s="121">
        <v>1819</v>
      </c>
      <c r="M44" s="121">
        <v>1404</v>
      </c>
      <c r="N44" s="121">
        <v>1686</v>
      </c>
      <c r="O44" s="121">
        <v>1825</v>
      </c>
      <c r="P44" s="121">
        <v>1702</v>
      </c>
      <c r="Q44" s="121">
        <v>1985</v>
      </c>
      <c r="R44" s="518"/>
      <c r="S44" s="2"/>
      <c r="U44" s="1025"/>
      <c r="V44" s="2268"/>
      <c r="X44" s="2267"/>
      <c r="Y44" s="2268"/>
    </row>
    <row r="45" spans="1:25" ht="12" customHeight="1" x14ac:dyDescent="0.2">
      <c r="A45" s="2"/>
      <c r="B45" s="171"/>
      <c r="C45" s="383"/>
      <c r="D45" s="607" t="s">
        <v>659</v>
      </c>
      <c r="E45" s="121">
        <v>662</v>
      </c>
      <c r="F45" s="121">
        <v>787</v>
      </c>
      <c r="G45" s="121">
        <v>640</v>
      </c>
      <c r="H45" s="121">
        <v>386</v>
      </c>
      <c r="I45" s="121">
        <v>468</v>
      </c>
      <c r="J45" s="121">
        <v>340</v>
      </c>
      <c r="K45" s="121">
        <v>170</v>
      </c>
      <c r="L45" s="121">
        <v>771</v>
      </c>
      <c r="M45" s="121">
        <v>1516</v>
      </c>
      <c r="N45" s="121">
        <v>2694</v>
      </c>
      <c r="O45" s="121">
        <v>2256</v>
      </c>
      <c r="P45" s="121">
        <v>1149</v>
      </c>
      <c r="Q45" s="121">
        <v>1038</v>
      </c>
      <c r="R45" s="518"/>
      <c r="S45" s="2"/>
      <c r="X45" s="2267"/>
      <c r="Y45" s="2268"/>
    </row>
    <row r="46" spans="1:25" ht="12" customHeight="1" x14ac:dyDescent="0.2">
      <c r="A46" s="2"/>
      <c r="B46" s="171"/>
      <c r="C46" s="383"/>
      <c r="D46" s="607" t="s">
        <v>660</v>
      </c>
      <c r="E46" s="121">
        <v>475</v>
      </c>
      <c r="F46" s="121">
        <v>685</v>
      </c>
      <c r="G46" s="121">
        <v>843</v>
      </c>
      <c r="H46" s="121">
        <v>540</v>
      </c>
      <c r="I46" s="121">
        <v>536</v>
      </c>
      <c r="J46" s="121">
        <v>574</v>
      </c>
      <c r="K46" s="121">
        <v>538</v>
      </c>
      <c r="L46" s="121">
        <v>840</v>
      </c>
      <c r="M46" s="121">
        <v>909</v>
      </c>
      <c r="N46" s="121">
        <v>1089</v>
      </c>
      <c r="O46" s="121">
        <v>804</v>
      </c>
      <c r="P46" s="121">
        <v>749</v>
      </c>
      <c r="Q46" s="121">
        <v>986</v>
      </c>
      <c r="R46" s="518"/>
      <c r="S46" s="2"/>
      <c r="U46" s="2266"/>
      <c r="V46" s="2262"/>
    </row>
    <row r="47" spans="1:25" ht="12" customHeight="1" x14ac:dyDescent="0.2">
      <c r="A47" s="2"/>
      <c r="B47" s="171"/>
      <c r="C47" s="383"/>
      <c r="D47" s="607" t="s">
        <v>654</v>
      </c>
      <c r="E47" s="121">
        <v>442</v>
      </c>
      <c r="F47" s="121">
        <v>510</v>
      </c>
      <c r="G47" s="121">
        <v>766</v>
      </c>
      <c r="H47" s="121">
        <v>546</v>
      </c>
      <c r="I47" s="121">
        <v>532</v>
      </c>
      <c r="J47" s="121">
        <v>430</v>
      </c>
      <c r="K47" s="121">
        <v>301</v>
      </c>
      <c r="L47" s="121">
        <v>714</v>
      </c>
      <c r="M47" s="121">
        <v>841</v>
      </c>
      <c r="N47" s="121">
        <v>964</v>
      </c>
      <c r="O47" s="121">
        <v>1103</v>
      </c>
      <c r="P47" s="121">
        <v>811</v>
      </c>
      <c r="Q47" s="121">
        <v>697</v>
      </c>
      <c r="R47" s="518"/>
      <c r="S47" s="2"/>
      <c r="U47" s="2264"/>
      <c r="V47" s="1766"/>
    </row>
    <row r="48" spans="1:25" ht="12" customHeight="1" x14ac:dyDescent="0.2">
      <c r="A48" s="2"/>
      <c r="B48" s="171"/>
      <c r="C48" s="383"/>
      <c r="D48" s="607" t="s">
        <v>657</v>
      </c>
      <c r="E48" s="121">
        <v>383</v>
      </c>
      <c r="F48" s="121">
        <v>398</v>
      </c>
      <c r="G48" s="121">
        <v>268</v>
      </c>
      <c r="H48" s="121">
        <v>244</v>
      </c>
      <c r="I48" s="121">
        <v>293</v>
      </c>
      <c r="J48" s="121">
        <v>248</v>
      </c>
      <c r="K48" s="121">
        <v>181</v>
      </c>
      <c r="L48" s="121">
        <v>491</v>
      </c>
      <c r="M48" s="121">
        <v>495</v>
      </c>
      <c r="N48" s="121">
        <v>1229</v>
      </c>
      <c r="O48" s="121">
        <v>1203</v>
      </c>
      <c r="P48" s="121">
        <v>868</v>
      </c>
      <c r="Q48" s="121">
        <v>693</v>
      </c>
      <c r="R48" s="518"/>
      <c r="S48" s="2"/>
      <c r="V48" s="1766"/>
    </row>
    <row r="49" spans="1:56" ht="15" customHeight="1" x14ac:dyDescent="0.2">
      <c r="A49" s="2"/>
      <c r="B49" s="171"/>
      <c r="C49" s="1915" t="s">
        <v>201</v>
      </c>
      <c r="D49" s="1915"/>
      <c r="E49" s="381">
        <v>21.309875194645223</v>
      </c>
      <c r="F49" s="381">
        <v>21.555989702203799</v>
      </c>
      <c r="G49" s="381">
        <v>20.736342902653586</v>
      </c>
      <c r="H49" s="381">
        <v>16.187818724141248</v>
      </c>
      <c r="I49" s="381">
        <v>16.992849489405437</v>
      </c>
      <c r="J49" s="381">
        <v>20.041431414760957</v>
      </c>
      <c r="K49" s="381">
        <v>18.463203463203463</v>
      </c>
      <c r="L49" s="381">
        <v>27.949158046110313</v>
      </c>
      <c r="M49" s="381">
        <v>34.647910011007006</v>
      </c>
      <c r="N49" s="381">
        <v>51.530088313822141</v>
      </c>
      <c r="O49" s="381">
        <v>51.193977923269131</v>
      </c>
      <c r="P49" s="381">
        <v>31.246675885544089</v>
      </c>
      <c r="Q49" s="381">
        <v>30.320827730054617</v>
      </c>
      <c r="R49" s="518"/>
      <c r="S49" s="2"/>
    </row>
    <row r="50" spans="1:56" ht="11.25" customHeight="1" thickBot="1" x14ac:dyDescent="0.25">
      <c r="A50" s="2"/>
      <c r="B50" s="171"/>
      <c r="C50" s="464"/>
      <c r="D50" s="518"/>
      <c r="E50" s="514"/>
      <c r="F50" s="514"/>
      <c r="G50" s="514"/>
      <c r="H50" s="514"/>
      <c r="I50" s="514"/>
      <c r="J50" s="514"/>
      <c r="K50" s="514"/>
      <c r="L50" s="514"/>
      <c r="M50" s="514"/>
      <c r="N50" s="514"/>
      <c r="O50" s="514"/>
      <c r="P50" s="514"/>
      <c r="Q50" s="441"/>
      <c r="R50" s="518"/>
      <c r="S50" s="2"/>
    </row>
    <row r="51" spans="1:56" s="7" customFormat="1" ht="13.5" customHeight="1" thickBot="1" x14ac:dyDescent="0.25">
      <c r="A51" s="6"/>
      <c r="B51" s="170"/>
      <c r="C51" s="307" t="s">
        <v>202</v>
      </c>
      <c r="D51" s="443"/>
      <c r="E51" s="461"/>
      <c r="F51" s="461"/>
      <c r="G51" s="461"/>
      <c r="H51" s="461"/>
      <c r="I51" s="461"/>
      <c r="J51" s="461"/>
      <c r="K51" s="461"/>
      <c r="L51" s="461"/>
      <c r="M51" s="461"/>
      <c r="N51" s="461"/>
      <c r="O51" s="461"/>
      <c r="P51" s="461"/>
      <c r="Q51" s="462"/>
      <c r="R51" s="518"/>
      <c r="S51" s="6"/>
      <c r="T51" s="2179"/>
      <c r="U51" s="2179"/>
      <c r="V51" s="2179"/>
      <c r="W51" s="2179"/>
      <c r="X51" s="2179"/>
      <c r="Y51" s="2179"/>
      <c r="Z51" s="2179"/>
      <c r="AA51" s="2179"/>
      <c r="AB51" s="2179"/>
      <c r="AC51" s="2179"/>
      <c r="AD51" s="2179"/>
      <c r="AE51" s="2179"/>
      <c r="AF51" s="2179"/>
      <c r="AG51" s="2179"/>
      <c r="AH51" s="2179"/>
      <c r="AI51" s="2179"/>
      <c r="AJ51" s="2179"/>
      <c r="AK51" s="2179"/>
      <c r="AL51" s="2179"/>
      <c r="AM51" s="2179"/>
      <c r="AN51" s="2179"/>
      <c r="AO51" s="2179"/>
      <c r="AP51" s="2179"/>
      <c r="AQ51" s="2179"/>
      <c r="AR51" s="2179"/>
      <c r="AS51" s="2179"/>
      <c r="AT51" s="2179"/>
      <c r="AU51" s="2179"/>
      <c r="AV51" s="2179"/>
      <c r="AW51" s="2179"/>
      <c r="AX51" s="2179"/>
      <c r="AY51" s="2179"/>
      <c r="AZ51" s="2179"/>
      <c r="BA51" s="2179"/>
      <c r="BB51" s="2179"/>
      <c r="BC51" s="2179"/>
      <c r="BD51" s="2179"/>
    </row>
    <row r="52" spans="1:56" ht="9.75" customHeight="1" x14ac:dyDescent="0.2">
      <c r="A52" s="2"/>
      <c r="B52" s="171"/>
      <c r="C52" s="517" t="s">
        <v>76</v>
      </c>
      <c r="D52" s="465"/>
      <c r="E52" s="460"/>
      <c r="F52" s="460"/>
      <c r="G52" s="460"/>
      <c r="H52" s="460"/>
      <c r="I52" s="460"/>
      <c r="J52" s="460"/>
      <c r="K52" s="460"/>
      <c r="L52" s="460"/>
      <c r="M52" s="460"/>
      <c r="N52" s="460"/>
      <c r="O52" s="460"/>
      <c r="P52" s="460"/>
      <c r="Q52" s="463"/>
      <c r="R52" s="518"/>
      <c r="S52" s="2"/>
    </row>
    <row r="53" spans="1:56" ht="15" customHeight="1" x14ac:dyDescent="0.2">
      <c r="A53" s="2"/>
      <c r="B53" s="171"/>
      <c r="C53" s="1915" t="s">
        <v>66</v>
      </c>
      <c r="D53" s="1915"/>
      <c r="E53" s="445">
        <v>6688</v>
      </c>
      <c r="F53" s="446">
        <v>8244</v>
      </c>
      <c r="G53" s="446">
        <v>6974</v>
      </c>
      <c r="H53" s="446">
        <v>6373</v>
      </c>
      <c r="I53" s="446">
        <v>4632</v>
      </c>
      <c r="J53" s="446">
        <v>7405</v>
      </c>
      <c r="K53" s="446">
        <v>4844</v>
      </c>
      <c r="L53" s="446">
        <v>6899</v>
      </c>
      <c r="M53" s="446">
        <v>7848</v>
      </c>
      <c r="N53" s="446">
        <v>10123</v>
      </c>
      <c r="O53" s="446">
        <v>9686</v>
      </c>
      <c r="P53" s="446">
        <v>7605</v>
      </c>
      <c r="Q53" s="446">
        <v>6343</v>
      </c>
      <c r="R53" s="518"/>
      <c r="S53" s="2"/>
      <c r="U53" s="2269"/>
      <c r="V53" s="2268"/>
    </row>
    <row r="54" spans="1:56" ht="11.25" customHeight="1" x14ac:dyDescent="0.2">
      <c r="A54" s="2"/>
      <c r="B54" s="171"/>
      <c r="C54" s="383"/>
      <c r="D54" s="58" t="s">
        <v>310</v>
      </c>
      <c r="E54" s="112">
        <v>223</v>
      </c>
      <c r="F54" s="135">
        <v>155</v>
      </c>
      <c r="G54" s="135">
        <v>185</v>
      </c>
      <c r="H54" s="135">
        <v>223</v>
      </c>
      <c r="I54" s="121">
        <v>94</v>
      </c>
      <c r="J54" s="121">
        <v>516</v>
      </c>
      <c r="K54" s="121">
        <v>95</v>
      </c>
      <c r="L54" s="121">
        <v>295</v>
      </c>
      <c r="M54" s="121">
        <v>409</v>
      </c>
      <c r="N54" s="121">
        <v>463</v>
      </c>
      <c r="O54" s="121">
        <v>310</v>
      </c>
      <c r="P54" s="121">
        <v>146</v>
      </c>
      <c r="Q54" s="121">
        <v>187</v>
      </c>
      <c r="R54" s="518"/>
      <c r="S54" s="2"/>
      <c r="U54" s="2269"/>
      <c r="V54" s="2268"/>
    </row>
    <row r="55" spans="1:56" ht="11.25" customHeight="1" x14ac:dyDescent="0.2">
      <c r="A55" s="2"/>
      <c r="B55" s="171"/>
      <c r="C55" s="383"/>
      <c r="D55" s="58" t="s">
        <v>198</v>
      </c>
      <c r="E55" s="112">
        <v>1148</v>
      </c>
      <c r="F55" s="135">
        <v>1681</v>
      </c>
      <c r="G55" s="135">
        <v>1866</v>
      </c>
      <c r="H55" s="135">
        <v>1588</v>
      </c>
      <c r="I55" s="121">
        <v>1195</v>
      </c>
      <c r="J55" s="121">
        <v>1530</v>
      </c>
      <c r="K55" s="121">
        <v>1324</v>
      </c>
      <c r="L55" s="121">
        <v>1886</v>
      </c>
      <c r="M55" s="121">
        <v>1907</v>
      </c>
      <c r="N55" s="121">
        <v>2218</v>
      </c>
      <c r="O55" s="121">
        <v>1904</v>
      </c>
      <c r="P55" s="121">
        <v>1551</v>
      </c>
      <c r="Q55" s="121">
        <v>1085</v>
      </c>
      <c r="R55" s="518"/>
      <c r="S55" s="2"/>
    </row>
    <row r="56" spans="1:56" ht="11.25" customHeight="1" x14ac:dyDescent="0.2">
      <c r="A56" s="2"/>
      <c r="B56" s="171"/>
      <c r="C56" s="383"/>
      <c r="D56" s="58" t="s">
        <v>155</v>
      </c>
      <c r="E56" s="112">
        <v>5317</v>
      </c>
      <c r="F56" s="135">
        <v>6408</v>
      </c>
      <c r="G56" s="135">
        <v>4923</v>
      </c>
      <c r="H56" s="135">
        <v>4562</v>
      </c>
      <c r="I56" s="121">
        <v>3343</v>
      </c>
      <c r="J56" s="121">
        <v>5359</v>
      </c>
      <c r="K56" s="121">
        <v>3425</v>
      </c>
      <c r="L56" s="121">
        <v>4718</v>
      </c>
      <c r="M56" s="121">
        <v>5532</v>
      </c>
      <c r="N56" s="121">
        <v>7442</v>
      </c>
      <c r="O56" s="121">
        <v>7472</v>
      </c>
      <c r="P56" s="121">
        <v>5908</v>
      </c>
      <c r="Q56" s="121">
        <v>5071</v>
      </c>
      <c r="R56" s="518"/>
      <c r="S56" s="2"/>
    </row>
    <row r="57" spans="1:56" ht="11.25" customHeight="1" x14ac:dyDescent="0.2">
      <c r="A57" s="2"/>
      <c r="B57" s="171"/>
      <c r="C57" s="383"/>
      <c r="D57" s="58" t="s">
        <v>199</v>
      </c>
      <c r="E57" s="645">
        <v>0</v>
      </c>
      <c r="F57" s="644">
        <v>0</v>
      </c>
      <c r="G57" s="644">
        <v>0</v>
      </c>
      <c r="H57" s="644">
        <v>0</v>
      </c>
      <c r="I57" s="644">
        <v>0</v>
      </c>
      <c r="J57" s="644">
        <v>0</v>
      </c>
      <c r="K57" s="644">
        <v>0</v>
      </c>
      <c r="L57" s="644">
        <v>0</v>
      </c>
      <c r="M57" s="644">
        <v>0</v>
      </c>
      <c r="N57" s="644">
        <v>0</v>
      </c>
      <c r="O57" s="644">
        <v>0</v>
      </c>
      <c r="P57" s="644">
        <v>0</v>
      </c>
      <c r="Q57" s="644">
        <v>0</v>
      </c>
      <c r="R57" s="518"/>
      <c r="S57" s="2"/>
      <c r="V57" s="1025"/>
    </row>
    <row r="58" spans="1:56" ht="12.75" hidden="1" customHeight="1" x14ac:dyDescent="0.2">
      <c r="A58" s="2"/>
      <c r="B58" s="171"/>
      <c r="C58" s="383"/>
      <c r="D58" s="156" t="s">
        <v>172</v>
      </c>
      <c r="E58" s="111">
        <v>3347</v>
      </c>
      <c r="F58" s="121">
        <v>2759</v>
      </c>
      <c r="G58" s="121">
        <v>2467</v>
      </c>
      <c r="H58" s="121">
        <v>2017</v>
      </c>
      <c r="I58" s="121">
        <v>1995</v>
      </c>
      <c r="J58" s="121">
        <v>2920</v>
      </c>
      <c r="K58" s="121">
        <v>2038</v>
      </c>
      <c r="L58" s="121">
        <v>1957</v>
      </c>
      <c r="M58" s="121">
        <v>842</v>
      </c>
      <c r="N58" s="121">
        <v>1316</v>
      </c>
      <c r="O58" s="121">
        <v>3153</v>
      </c>
      <c r="P58" s="121">
        <v>2304</v>
      </c>
      <c r="Q58" s="121">
        <v>1919</v>
      </c>
      <c r="R58" s="518"/>
      <c r="S58" s="2"/>
    </row>
    <row r="59" spans="1:56" ht="12.75" hidden="1" customHeight="1" x14ac:dyDescent="0.2">
      <c r="A59" s="2"/>
      <c r="B59" s="171"/>
      <c r="C59" s="383"/>
      <c r="D59" s="156" t="s">
        <v>173</v>
      </c>
      <c r="E59" s="111">
        <v>3209</v>
      </c>
      <c r="F59" s="121">
        <v>2696</v>
      </c>
      <c r="G59" s="121">
        <v>2240</v>
      </c>
      <c r="H59" s="121">
        <v>1507</v>
      </c>
      <c r="I59" s="121">
        <v>1686</v>
      </c>
      <c r="J59" s="121">
        <v>2954</v>
      </c>
      <c r="K59" s="121">
        <v>2335</v>
      </c>
      <c r="L59" s="121">
        <v>2102</v>
      </c>
      <c r="M59" s="121">
        <v>905</v>
      </c>
      <c r="N59" s="121">
        <v>2017</v>
      </c>
      <c r="O59" s="121">
        <v>2694</v>
      </c>
      <c r="P59" s="121">
        <v>2557</v>
      </c>
      <c r="Q59" s="121">
        <v>2902</v>
      </c>
      <c r="R59" s="518"/>
      <c r="S59" s="2"/>
    </row>
    <row r="60" spans="1:56" ht="12.75" hidden="1" customHeight="1" x14ac:dyDescent="0.2">
      <c r="A60" s="2"/>
      <c r="B60" s="171"/>
      <c r="C60" s="383"/>
      <c r="D60" s="156" t="s">
        <v>57</v>
      </c>
      <c r="E60" s="111">
        <v>732</v>
      </c>
      <c r="F60" s="121">
        <v>735</v>
      </c>
      <c r="G60" s="121">
        <v>869</v>
      </c>
      <c r="H60" s="121">
        <v>602</v>
      </c>
      <c r="I60" s="121">
        <v>736</v>
      </c>
      <c r="J60" s="121">
        <v>942</v>
      </c>
      <c r="K60" s="121">
        <v>625</v>
      </c>
      <c r="L60" s="121">
        <v>598</v>
      </c>
      <c r="M60" s="121">
        <v>197</v>
      </c>
      <c r="N60" s="121">
        <v>448</v>
      </c>
      <c r="O60" s="121">
        <v>658</v>
      </c>
      <c r="P60" s="121">
        <v>539</v>
      </c>
      <c r="Q60" s="121">
        <v>776</v>
      </c>
      <c r="R60" s="518"/>
      <c r="S60" s="2"/>
    </row>
    <row r="61" spans="1:56" ht="12.75" hidden="1" customHeight="1" x14ac:dyDescent="0.2">
      <c r="A61" s="2"/>
      <c r="B61" s="171"/>
      <c r="C61" s="383"/>
      <c r="D61" s="156" t="s">
        <v>174</v>
      </c>
      <c r="E61" s="111">
        <v>469</v>
      </c>
      <c r="F61" s="121">
        <v>435</v>
      </c>
      <c r="G61" s="121">
        <v>427</v>
      </c>
      <c r="H61" s="121">
        <v>274</v>
      </c>
      <c r="I61" s="121">
        <v>359</v>
      </c>
      <c r="J61" s="121">
        <v>647</v>
      </c>
      <c r="K61" s="121">
        <v>521</v>
      </c>
      <c r="L61" s="121">
        <v>424</v>
      </c>
      <c r="M61" s="121">
        <v>250</v>
      </c>
      <c r="N61" s="121">
        <v>438</v>
      </c>
      <c r="O61" s="121">
        <v>532</v>
      </c>
      <c r="P61" s="121">
        <v>438</v>
      </c>
      <c r="Q61" s="121">
        <v>503</v>
      </c>
      <c r="R61" s="518"/>
      <c r="S61" s="2"/>
    </row>
    <row r="62" spans="1:56" ht="12.75" hidden="1" customHeight="1" x14ac:dyDescent="0.2">
      <c r="A62" s="2"/>
      <c r="B62" s="171"/>
      <c r="C62" s="383"/>
      <c r="D62" s="156" t="s">
        <v>175</v>
      </c>
      <c r="E62" s="111">
        <v>227</v>
      </c>
      <c r="F62" s="121">
        <v>148</v>
      </c>
      <c r="G62" s="121">
        <v>181</v>
      </c>
      <c r="H62" s="121">
        <v>109</v>
      </c>
      <c r="I62" s="121">
        <v>131</v>
      </c>
      <c r="J62" s="121">
        <v>250</v>
      </c>
      <c r="K62" s="121">
        <v>815</v>
      </c>
      <c r="L62" s="121">
        <v>692</v>
      </c>
      <c r="M62" s="121">
        <v>39</v>
      </c>
      <c r="N62" s="121">
        <v>68</v>
      </c>
      <c r="O62" s="121">
        <v>476</v>
      </c>
      <c r="P62" s="121">
        <v>628</v>
      </c>
      <c r="Q62" s="121">
        <v>403</v>
      </c>
      <c r="R62" s="518"/>
      <c r="S62" s="2"/>
    </row>
    <row r="63" spans="1:56" ht="12.75" hidden="1" customHeight="1" x14ac:dyDescent="0.2">
      <c r="A63" s="2"/>
      <c r="B63" s="171"/>
      <c r="C63" s="383"/>
      <c r="D63" s="156" t="s">
        <v>126</v>
      </c>
      <c r="E63" s="111">
        <v>149</v>
      </c>
      <c r="F63" s="121">
        <v>116</v>
      </c>
      <c r="G63" s="121">
        <v>91</v>
      </c>
      <c r="H63" s="121">
        <v>71</v>
      </c>
      <c r="I63" s="121">
        <v>79</v>
      </c>
      <c r="J63" s="121">
        <v>129</v>
      </c>
      <c r="K63" s="121">
        <v>96</v>
      </c>
      <c r="L63" s="121">
        <v>91</v>
      </c>
      <c r="M63" s="121">
        <v>85</v>
      </c>
      <c r="N63" s="121">
        <v>105</v>
      </c>
      <c r="O63" s="121">
        <v>134</v>
      </c>
      <c r="P63" s="121">
        <v>155</v>
      </c>
      <c r="Q63" s="121">
        <v>116</v>
      </c>
      <c r="R63" s="518"/>
      <c r="S63" s="2"/>
    </row>
    <row r="64" spans="1:56" ht="12.75" hidden="1" customHeight="1" x14ac:dyDescent="0.2">
      <c r="A64" s="2"/>
      <c r="B64" s="171"/>
      <c r="C64" s="383"/>
      <c r="D64" s="156" t="s">
        <v>127</v>
      </c>
      <c r="E64" s="111">
        <v>111</v>
      </c>
      <c r="F64" s="121">
        <v>85</v>
      </c>
      <c r="G64" s="121">
        <v>98</v>
      </c>
      <c r="H64" s="121">
        <v>52</v>
      </c>
      <c r="I64" s="121">
        <v>94</v>
      </c>
      <c r="J64" s="121">
        <v>115</v>
      </c>
      <c r="K64" s="121">
        <v>108</v>
      </c>
      <c r="L64" s="121">
        <v>68</v>
      </c>
      <c r="M64" s="121">
        <v>13</v>
      </c>
      <c r="N64" s="121">
        <v>75</v>
      </c>
      <c r="O64" s="121">
        <v>62</v>
      </c>
      <c r="P64" s="121">
        <v>91</v>
      </c>
      <c r="Q64" s="121">
        <v>69</v>
      </c>
      <c r="R64" s="518"/>
      <c r="S64" s="2"/>
    </row>
    <row r="65" spans="1:56" ht="15" customHeight="1" x14ac:dyDescent="0.2">
      <c r="A65" s="2"/>
      <c r="B65" s="171"/>
      <c r="C65" s="1915" t="s">
        <v>203</v>
      </c>
      <c r="D65" s="1915"/>
      <c r="E65" s="381">
        <v>72.941433089758974</v>
      </c>
      <c r="F65" s="381">
        <v>69.828900559037777</v>
      </c>
      <c r="G65" s="381">
        <v>60.876396648044697</v>
      </c>
      <c r="H65" s="381">
        <v>75.76081787922017</v>
      </c>
      <c r="I65" s="381">
        <v>59.606228284648054</v>
      </c>
      <c r="J65" s="381">
        <v>75.040535062829349</v>
      </c>
      <c r="K65" s="381">
        <v>63.0975641526638</v>
      </c>
      <c r="L65" s="381">
        <v>57.253112033195016</v>
      </c>
      <c r="M65" s="381">
        <v>60.808926080892611</v>
      </c>
      <c r="N65" s="381">
        <v>57.638216705574216</v>
      </c>
      <c r="O65" s="381">
        <v>59.841838625973068</v>
      </c>
      <c r="P65" s="381">
        <v>64.723404255319153</v>
      </c>
      <c r="Q65" s="381">
        <v>57.413106444605354</v>
      </c>
      <c r="R65" s="518"/>
      <c r="S65" s="2"/>
      <c r="U65" s="2266"/>
      <c r="V65" s="1025"/>
    </row>
    <row r="66" spans="1:56" ht="11.25" customHeight="1" x14ac:dyDescent="0.2">
      <c r="A66" s="2"/>
      <c r="B66" s="171"/>
      <c r="C66" s="383"/>
      <c r="D66" s="372" t="s">
        <v>172</v>
      </c>
      <c r="E66" s="136">
        <v>143.09533988884138</v>
      </c>
      <c r="F66" s="136">
        <v>64.38739789964994</v>
      </c>
      <c r="G66" s="136">
        <v>64.699711513244168</v>
      </c>
      <c r="H66" s="136">
        <v>69.288904156647206</v>
      </c>
      <c r="I66" s="136">
        <v>86.550976138828631</v>
      </c>
      <c r="J66" s="136">
        <v>86.8789050877715</v>
      </c>
      <c r="K66" s="136">
        <v>74.981604120676977</v>
      </c>
      <c r="L66" s="136">
        <v>46.528768426058015</v>
      </c>
      <c r="M66" s="136">
        <v>19.201824401368299</v>
      </c>
      <c r="N66" s="136">
        <v>26.28845385537355</v>
      </c>
      <c r="O66" s="136">
        <v>67.981888745148765</v>
      </c>
      <c r="P66" s="136">
        <v>68.59184281036022</v>
      </c>
      <c r="Q66" s="136">
        <v>74.84399375975039</v>
      </c>
      <c r="R66" s="518"/>
      <c r="S66" s="113"/>
      <c r="U66" s="2265"/>
      <c r="V66" s="1766"/>
    </row>
    <row r="67" spans="1:56" ht="11.25" customHeight="1" x14ac:dyDescent="0.2">
      <c r="A67" s="2"/>
      <c r="B67" s="171"/>
      <c r="C67" s="383"/>
      <c r="D67" s="372" t="s">
        <v>173</v>
      </c>
      <c r="E67" s="136">
        <v>79.985044865403793</v>
      </c>
      <c r="F67" s="136">
        <v>59.422525898170598</v>
      </c>
      <c r="G67" s="136">
        <v>54.368932038834949</v>
      </c>
      <c r="H67" s="136">
        <v>50.570469798657712</v>
      </c>
      <c r="I67" s="136">
        <v>64.082098061573546</v>
      </c>
      <c r="J67" s="136">
        <v>73.245722787007196</v>
      </c>
      <c r="K67" s="136">
        <v>86.73848439821694</v>
      </c>
      <c r="L67" s="136">
        <v>51.305833536734191</v>
      </c>
      <c r="M67" s="136">
        <v>21.58874045801527</v>
      </c>
      <c r="N67" s="136">
        <v>42.887518605145651</v>
      </c>
      <c r="O67" s="136">
        <v>53.912347408445072</v>
      </c>
      <c r="P67" s="136">
        <v>64.327044025157235</v>
      </c>
      <c r="Q67" s="136">
        <v>76.549723028224747</v>
      </c>
      <c r="R67" s="518"/>
      <c r="S67" s="113"/>
      <c r="U67" s="2264"/>
      <c r="V67" s="1766"/>
    </row>
    <row r="68" spans="1:56" ht="11.25" customHeight="1" x14ac:dyDescent="0.2">
      <c r="A68" s="2"/>
      <c r="B68" s="171"/>
      <c r="C68" s="383"/>
      <c r="D68" s="372" t="s">
        <v>453</v>
      </c>
      <c r="E68" s="136">
        <v>55.203619909502265</v>
      </c>
      <c r="F68" s="136">
        <v>51.470588235294116</v>
      </c>
      <c r="G68" s="136">
        <v>38.846669646848461</v>
      </c>
      <c r="H68" s="136">
        <v>39.946914399469144</v>
      </c>
      <c r="I68" s="136">
        <v>37.743589743589745</v>
      </c>
      <c r="J68" s="136">
        <v>75.967741935483872</v>
      </c>
      <c r="K68" s="136">
        <v>57.816836262719704</v>
      </c>
      <c r="L68" s="136">
        <v>31.227154046997391</v>
      </c>
      <c r="M68" s="136">
        <v>8.8103756708407861</v>
      </c>
      <c r="N68" s="136">
        <v>14.42369607211848</v>
      </c>
      <c r="O68" s="136">
        <v>23.374777975133217</v>
      </c>
      <c r="P68" s="136">
        <v>26.512543039842594</v>
      </c>
      <c r="Q68" s="136">
        <v>32.536687631027256</v>
      </c>
      <c r="R68" s="518"/>
      <c r="S68" s="113"/>
      <c r="U68" s="2267"/>
      <c r="V68" s="2268"/>
    </row>
    <row r="69" spans="1:56" ht="11.25" customHeight="1" x14ac:dyDescent="0.2">
      <c r="A69" s="2"/>
      <c r="B69" s="171"/>
      <c r="C69" s="383"/>
      <c r="D69" s="372" t="s">
        <v>174</v>
      </c>
      <c r="E69" s="136">
        <v>59.068010075566747</v>
      </c>
      <c r="F69" s="136">
        <v>46.723952738990334</v>
      </c>
      <c r="G69" s="136">
        <v>56.33245382585752</v>
      </c>
      <c r="H69" s="136">
        <v>49.280575539568346</v>
      </c>
      <c r="I69" s="136">
        <v>67.228464419475657</v>
      </c>
      <c r="J69" s="136">
        <v>92.428571428571431</v>
      </c>
      <c r="K69" s="136">
        <v>71.174863387978135</v>
      </c>
      <c r="L69" s="136">
        <v>39.332096474953616</v>
      </c>
      <c r="M69" s="136">
        <v>23.877745940783189</v>
      </c>
      <c r="N69" s="136">
        <v>19.579794367456415</v>
      </c>
      <c r="O69" s="136">
        <v>32.900432900432904</v>
      </c>
      <c r="P69" s="136">
        <v>34.245504300234558</v>
      </c>
      <c r="Q69" s="136">
        <v>42.304457527333895</v>
      </c>
      <c r="R69" s="518"/>
      <c r="S69" s="113"/>
      <c r="U69" s="2267"/>
      <c r="V69" s="2262"/>
    </row>
    <row r="70" spans="1:56" ht="11.25" customHeight="1" x14ac:dyDescent="0.2">
      <c r="A70" s="2"/>
      <c r="B70" s="171"/>
      <c r="C70" s="383"/>
      <c r="D70" s="372" t="s">
        <v>175</v>
      </c>
      <c r="E70" s="136">
        <v>47.789473684210527</v>
      </c>
      <c r="F70" s="136">
        <v>50.859106529209619</v>
      </c>
      <c r="G70" s="136">
        <v>78.695652173913047</v>
      </c>
      <c r="H70" s="136">
        <v>51.173708920187785</v>
      </c>
      <c r="I70" s="136">
        <v>72.375690607734811</v>
      </c>
      <c r="J70" s="136">
        <v>110.13215859030836</v>
      </c>
      <c r="K70" s="136">
        <v>409.54773869346735</v>
      </c>
      <c r="L70" s="136">
        <v>176.08142493638675</v>
      </c>
      <c r="M70" s="136">
        <v>5.4317548746518103</v>
      </c>
      <c r="N70" s="136">
        <v>3.3186920448999513</v>
      </c>
      <c r="O70" s="136">
        <v>30.493273542600896</v>
      </c>
      <c r="P70" s="136">
        <v>110.75837742504409</v>
      </c>
      <c r="Q70" s="136">
        <v>60.601503759398497</v>
      </c>
      <c r="R70" s="518"/>
      <c r="S70" s="113"/>
      <c r="U70" s="2267"/>
      <c r="V70" s="2268"/>
    </row>
    <row r="71" spans="1:56" ht="11.25" customHeight="1" x14ac:dyDescent="0.2">
      <c r="A71" s="2"/>
      <c r="B71" s="171"/>
      <c r="C71" s="383"/>
      <c r="D71" s="372" t="s">
        <v>126</v>
      </c>
      <c r="E71" s="136">
        <v>111.19402985074626</v>
      </c>
      <c r="F71" s="136">
        <v>69.047619047619051</v>
      </c>
      <c r="G71" s="136">
        <v>66.423357664233578</v>
      </c>
      <c r="H71" s="136">
        <v>69.607843137254903</v>
      </c>
      <c r="I71" s="136">
        <v>95.180722891566262</v>
      </c>
      <c r="J71" s="136">
        <v>89.583333333333343</v>
      </c>
      <c r="K71" s="136">
        <v>84.955752212389385</v>
      </c>
      <c r="L71" s="136">
        <v>42.325581395348841</v>
      </c>
      <c r="M71" s="136">
        <v>41.666666666666671</v>
      </c>
      <c r="N71" s="136">
        <v>51.980198019801982</v>
      </c>
      <c r="O71" s="136">
        <v>41.744548286604363</v>
      </c>
      <c r="P71" s="136">
        <v>58.490566037735846</v>
      </c>
      <c r="Q71" s="136">
        <v>43.122676579925653</v>
      </c>
      <c r="R71" s="518"/>
      <c r="S71" s="113"/>
      <c r="U71" s="2267"/>
      <c r="V71" s="2268"/>
    </row>
    <row r="72" spans="1:56" ht="11.25" customHeight="1" x14ac:dyDescent="0.2">
      <c r="A72" s="2"/>
      <c r="B72" s="171"/>
      <c r="C72" s="383"/>
      <c r="D72" s="372" t="s">
        <v>127</v>
      </c>
      <c r="E72" s="136">
        <v>124.71910112359549</v>
      </c>
      <c r="F72" s="136">
        <v>51.204819277108435</v>
      </c>
      <c r="G72" s="136">
        <v>60.869565217391312</v>
      </c>
      <c r="H72" s="136">
        <v>36.363636363636367</v>
      </c>
      <c r="I72" s="136">
        <v>108.04597701149426</v>
      </c>
      <c r="J72" s="136">
        <v>70.552147239263803</v>
      </c>
      <c r="K72" s="136">
        <v>76.056338028169009</v>
      </c>
      <c r="L72" s="136">
        <v>46.575342465753423</v>
      </c>
      <c r="M72" s="136">
        <v>10.483870967741936</v>
      </c>
      <c r="N72" s="136">
        <v>28.846153846153843</v>
      </c>
      <c r="O72" s="136">
        <v>26.160337552742618</v>
      </c>
      <c r="P72" s="136">
        <v>33.455882352941174</v>
      </c>
      <c r="Q72" s="136">
        <v>37.297297297297298</v>
      </c>
      <c r="R72" s="518"/>
      <c r="S72" s="113"/>
      <c r="U72" s="2267"/>
      <c r="V72" s="2268"/>
    </row>
    <row r="73" spans="1:56" s="440" customFormat="1" ht="20.25" customHeight="1" x14ac:dyDescent="0.2">
      <c r="A73" s="447"/>
      <c r="B73" s="448"/>
      <c r="C73" s="1916" t="s">
        <v>474</v>
      </c>
      <c r="D73" s="1917"/>
      <c r="E73" s="1917"/>
      <c r="F73" s="1917"/>
      <c r="G73" s="1917"/>
      <c r="H73" s="1917"/>
      <c r="I73" s="1917"/>
      <c r="J73" s="1917"/>
      <c r="K73" s="1917"/>
      <c r="L73" s="1917"/>
      <c r="M73" s="1917"/>
      <c r="N73" s="1917"/>
      <c r="O73" s="1917"/>
      <c r="P73" s="1917"/>
      <c r="Q73" s="1917"/>
      <c r="R73" s="450"/>
      <c r="S73" s="113"/>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c r="AY73" s="1025"/>
      <c r="AZ73" s="1025"/>
      <c r="BA73" s="1025"/>
      <c r="BB73" s="1025"/>
      <c r="BC73" s="1025"/>
      <c r="BD73" s="1025"/>
    </row>
    <row r="74" spans="1:56" s="440" customFormat="1" ht="17.649999999999999" customHeight="1" x14ac:dyDescent="0.2">
      <c r="A74" s="447"/>
      <c r="B74" s="448"/>
      <c r="C74" s="1917" t="s">
        <v>478</v>
      </c>
      <c r="D74" s="1917"/>
      <c r="E74" s="1917"/>
      <c r="F74" s="1917"/>
      <c r="G74" s="1917"/>
      <c r="H74" s="1917"/>
      <c r="I74" s="1917"/>
      <c r="J74" s="1917"/>
      <c r="K74" s="1917"/>
      <c r="L74" s="1917"/>
      <c r="M74" s="1917"/>
      <c r="N74" s="1917"/>
      <c r="O74" s="1917"/>
      <c r="P74" s="1917"/>
      <c r="Q74" s="1917"/>
      <c r="R74" s="450"/>
      <c r="S74" s="447"/>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5"/>
      <c r="BA74" s="1025"/>
      <c r="BB74" s="1025"/>
      <c r="BC74" s="1025"/>
      <c r="BD74" s="1025"/>
    </row>
    <row r="75" spans="1:56" ht="13.5" customHeight="1" x14ac:dyDescent="0.2">
      <c r="A75" s="2"/>
      <c r="B75" s="171"/>
      <c r="C75" s="40" t="s">
        <v>385</v>
      </c>
      <c r="D75" s="4"/>
      <c r="E75" s="1"/>
      <c r="F75" s="1"/>
      <c r="G75" s="4"/>
      <c r="H75" s="1"/>
      <c r="I75" s="723"/>
      <c r="J75" s="460"/>
      <c r="K75" s="1"/>
      <c r="L75" s="4"/>
      <c r="M75" s="4"/>
      <c r="N75" s="4"/>
      <c r="O75" s="4"/>
      <c r="P75" s="4"/>
      <c r="Q75" s="4"/>
      <c r="R75" s="822"/>
      <c r="S75" s="2"/>
    </row>
    <row r="76" spans="1:56" ht="13.5" customHeight="1" x14ac:dyDescent="0.2">
      <c r="A76" s="2"/>
      <c r="B76" s="165">
        <v>10</v>
      </c>
      <c r="C76" s="1789">
        <v>44440</v>
      </c>
      <c r="D76" s="1789"/>
      <c r="E76" s="466"/>
      <c r="F76" s="466"/>
      <c r="G76" s="466"/>
      <c r="H76" s="466"/>
      <c r="I76" s="466"/>
      <c r="J76" s="113"/>
      <c r="K76" s="113"/>
      <c r="L76" s="519"/>
      <c r="M76" s="137"/>
      <c r="N76" s="137"/>
      <c r="O76" s="137"/>
      <c r="P76" s="519"/>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85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G6 N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BE52"/>
  <sheetViews>
    <sheetView zoomScaleNormal="100" workbookViewId="0"/>
  </sheetViews>
  <sheetFormatPr defaultColWidth="9.28515625" defaultRowHeight="12.75" x14ac:dyDescent="0.2"/>
  <cols>
    <col min="1" max="1" width="1" style="321" customWidth="1"/>
    <col min="2" max="2" width="2.5703125" style="321" customWidth="1"/>
    <col min="3" max="3" width="1" style="321" customWidth="1"/>
    <col min="4" max="4" width="23.7109375" style="321" customWidth="1"/>
    <col min="5" max="5" width="5.42578125" style="321" customWidth="1"/>
    <col min="6" max="6" width="5.42578125" style="316" customWidth="1"/>
    <col min="7" max="17" width="5.42578125" style="321" customWidth="1"/>
    <col min="18" max="18" width="2.5703125" style="321" customWidth="1"/>
    <col min="19" max="19" width="1" style="321" customWidth="1"/>
    <col min="20" max="20" width="7.140625" style="343" customWidth="1"/>
    <col min="21" max="21" width="6" style="343" customWidth="1"/>
    <col min="22" max="22" width="7.42578125" style="343" customWidth="1"/>
    <col min="23" max="23" width="7.140625" style="343" customWidth="1"/>
    <col min="24" max="24" width="6.28515625" style="343" customWidth="1"/>
    <col min="25" max="57" width="9.28515625" style="343"/>
    <col min="58" max="16384" width="9.28515625" style="321"/>
  </cols>
  <sheetData>
    <row r="1" spans="1:57" ht="13.5" customHeight="1" x14ac:dyDescent="0.2">
      <c r="A1" s="316"/>
      <c r="B1" s="1922" t="s">
        <v>289</v>
      </c>
      <c r="C1" s="1923"/>
      <c r="D1" s="1923"/>
      <c r="E1" s="1923"/>
      <c r="F1" s="1923"/>
      <c r="G1" s="1923"/>
      <c r="H1" s="1923"/>
      <c r="I1" s="349"/>
      <c r="J1" s="349"/>
      <c r="K1" s="349"/>
      <c r="L1" s="349"/>
      <c r="M1" s="349"/>
      <c r="N1" s="349"/>
      <c r="O1" s="349"/>
      <c r="P1" s="349"/>
      <c r="Q1" s="326"/>
      <c r="R1" s="326"/>
      <c r="S1" s="316"/>
    </row>
    <row r="2" spans="1:57" ht="6" customHeight="1" x14ac:dyDescent="0.2">
      <c r="A2" s="316"/>
      <c r="B2" s="520"/>
      <c r="C2" s="429"/>
      <c r="D2" s="429"/>
      <c r="E2" s="366"/>
      <c r="F2" s="366"/>
      <c r="G2" s="366"/>
      <c r="H2" s="366"/>
      <c r="I2" s="366"/>
      <c r="J2" s="366"/>
      <c r="K2" s="366"/>
      <c r="L2" s="366"/>
      <c r="M2" s="366"/>
      <c r="N2" s="366"/>
      <c r="O2" s="366"/>
      <c r="P2" s="366"/>
      <c r="Q2" s="366"/>
      <c r="R2" s="325"/>
      <c r="S2" s="316"/>
    </row>
    <row r="3" spans="1:57" ht="13.5" customHeight="1" thickBot="1" x14ac:dyDescent="0.25">
      <c r="A3" s="316"/>
      <c r="B3" s="326"/>
      <c r="C3" s="326"/>
      <c r="D3" s="326"/>
      <c r="E3" s="480"/>
      <c r="F3" s="480"/>
      <c r="G3" s="480"/>
      <c r="H3" s="480"/>
      <c r="I3" s="480"/>
      <c r="J3" s="480"/>
      <c r="K3" s="480"/>
      <c r="L3" s="480"/>
      <c r="M3" s="480"/>
      <c r="N3" s="480"/>
      <c r="O3" s="480"/>
      <c r="P3" s="480"/>
      <c r="Q3" s="480" t="s">
        <v>71</v>
      </c>
      <c r="R3" s="522"/>
      <c r="S3" s="316"/>
    </row>
    <row r="4" spans="1:57" s="330" customFormat="1" ht="13.5" customHeight="1" thickBot="1" x14ac:dyDescent="0.25">
      <c r="A4" s="328"/>
      <c r="B4" s="329"/>
      <c r="C4" s="523" t="s">
        <v>204</v>
      </c>
      <c r="D4" s="524"/>
      <c r="E4" s="524"/>
      <c r="F4" s="524"/>
      <c r="G4" s="524"/>
      <c r="H4" s="524"/>
      <c r="I4" s="524"/>
      <c r="J4" s="524"/>
      <c r="K4" s="524"/>
      <c r="L4" s="524"/>
      <c r="M4" s="524"/>
      <c r="N4" s="524"/>
      <c r="O4" s="524"/>
      <c r="P4" s="524"/>
      <c r="Q4" s="525"/>
      <c r="R4" s="522"/>
      <c r="S4" s="328"/>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row>
    <row r="5" spans="1:57" ht="4.5" customHeight="1" x14ac:dyDescent="0.2">
      <c r="A5" s="316"/>
      <c r="B5" s="326"/>
      <c r="C5" s="1924" t="s">
        <v>76</v>
      </c>
      <c r="D5" s="1924"/>
      <c r="E5" s="430"/>
      <c r="F5" s="430"/>
      <c r="G5" s="430"/>
      <c r="H5" s="430"/>
      <c r="I5" s="430"/>
      <c r="J5" s="430"/>
      <c r="K5" s="430"/>
      <c r="L5" s="430"/>
      <c r="M5" s="430"/>
      <c r="N5" s="430"/>
      <c r="O5" s="430"/>
      <c r="P5" s="430"/>
      <c r="Q5" s="430"/>
      <c r="R5" s="522"/>
      <c r="S5" s="316"/>
    </row>
    <row r="6" spans="1:57" ht="13.5" customHeight="1" x14ac:dyDescent="0.2">
      <c r="A6" s="316"/>
      <c r="B6" s="326"/>
      <c r="C6" s="1924"/>
      <c r="D6" s="1924"/>
      <c r="E6" s="1084" t="s">
        <v>33</v>
      </c>
      <c r="F6" s="1040"/>
      <c r="G6" s="1040" t="s">
        <v>662</v>
      </c>
      <c r="H6" s="1040" t="s">
        <v>33</v>
      </c>
      <c r="I6" s="1040" t="s">
        <v>33</v>
      </c>
      <c r="J6" s="1336" t="s">
        <v>33</v>
      </c>
      <c r="K6" s="1040" t="s">
        <v>33</v>
      </c>
      <c r="L6" s="1041" t="s">
        <v>33</v>
      </c>
      <c r="M6" s="1041" t="s">
        <v>33</v>
      </c>
      <c r="N6" s="1041" t="s">
        <v>663</v>
      </c>
      <c r="O6" s="1041" t="s">
        <v>33</v>
      </c>
      <c r="P6" s="1041" t="s">
        <v>33</v>
      </c>
      <c r="Q6" s="1041" t="s">
        <v>33</v>
      </c>
      <c r="R6" s="522"/>
      <c r="S6" s="316"/>
      <c r="T6" s="2238"/>
      <c r="U6" s="1213"/>
    </row>
    <row r="7" spans="1:57" x14ac:dyDescent="0.2">
      <c r="A7" s="316"/>
      <c r="B7" s="326"/>
      <c r="C7" s="331"/>
      <c r="D7" s="331"/>
      <c r="E7" s="602" t="s">
        <v>95</v>
      </c>
      <c r="F7" s="602" t="s">
        <v>94</v>
      </c>
      <c r="G7" s="602" t="s">
        <v>93</v>
      </c>
      <c r="H7" s="602" t="s">
        <v>92</v>
      </c>
      <c r="I7" s="602" t="s">
        <v>468</v>
      </c>
      <c r="J7" s="602" t="s">
        <v>91</v>
      </c>
      <c r="K7" s="602" t="s">
        <v>469</v>
      </c>
      <c r="L7" s="602" t="s">
        <v>100</v>
      </c>
      <c r="M7" s="602" t="s">
        <v>99</v>
      </c>
      <c r="N7" s="602" t="s">
        <v>98</v>
      </c>
      <c r="O7" s="602" t="s">
        <v>97</v>
      </c>
      <c r="P7" s="602" t="s">
        <v>96</v>
      </c>
      <c r="Q7" s="602" t="s">
        <v>95</v>
      </c>
      <c r="R7" s="327"/>
      <c r="S7" s="316"/>
      <c r="U7" s="2240"/>
      <c r="V7" s="672"/>
    </row>
    <row r="8" spans="1:57" s="529" customFormat="1" ht="22.5" customHeight="1" x14ac:dyDescent="0.2">
      <c r="A8" s="526"/>
      <c r="B8" s="527"/>
      <c r="C8" s="1925" t="s">
        <v>66</v>
      </c>
      <c r="D8" s="1925"/>
      <c r="E8" s="313">
        <v>549624</v>
      </c>
      <c r="F8" s="314">
        <v>553928</v>
      </c>
      <c r="G8" s="314">
        <v>561829</v>
      </c>
      <c r="H8" s="314">
        <v>571866</v>
      </c>
      <c r="I8" s="314">
        <v>582926</v>
      </c>
      <c r="J8" s="314">
        <v>596290</v>
      </c>
      <c r="K8" s="314">
        <v>606540</v>
      </c>
      <c r="L8" s="314">
        <v>611958</v>
      </c>
      <c r="M8" s="314">
        <v>608121</v>
      </c>
      <c r="N8" s="314">
        <v>587115</v>
      </c>
      <c r="O8" s="314">
        <v>564442</v>
      </c>
      <c r="P8" s="314">
        <v>554797</v>
      </c>
      <c r="Q8" s="314">
        <v>546633</v>
      </c>
      <c r="R8" s="528"/>
      <c r="S8" s="526"/>
      <c r="T8" s="343"/>
      <c r="U8" s="2242"/>
      <c r="V8" s="673"/>
      <c r="W8" s="343"/>
      <c r="X8" s="343"/>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row>
    <row r="9" spans="1:57" s="330" customFormat="1" ht="18.75" customHeight="1" x14ac:dyDescent="0.2">
      <c r="A9" s="328"/>
      <c r="B9" s="329"/>
      <c r="C9" s="335"/>
      <c r="D9" s="368" t="s">
        <v>297</v>
      </c>
      <c r="E9" s="369">
        <v>409331</v>
      </c>
      <c r="F9" s="370">
        <v>410174</v>
      </c>
      <c r="G9" s="370">
        <v>403554</v>
      </c>
      <c r="H9" s="370">
        <v>398287</v>
      </c>
      <c r="I9" s="370">
        <v>402254</v>
      </c>
      <c r="J9" s="370">
        <v>424359</v>
      </c>
      <c r="K9" s="370">
        <v>431843</v>
      </c>
      <c r="L9" s="370">
        <v>432851</v>
      </c>
      <c r="M9" s="370">
        <v>423888</v>
      </c>
      <c r="N9" s="370">
        <v>402183</v>
      </c>
      <c r="O9" s="370">
        <v>377872</v>
      </c>
      <c r="P9" s="370">
        <v>368704</v>
      </c>
      <c r="Q9" s="370">
        <v>368404</v>
      </c>
      <c r="R9" s="355"/>
      <c r="S9" s="328"/>
      <c r="T9" s="620"/>
      <c r="U9" s="674"/>
      <c r="V9" s="673"/>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row>
    <row r="10" spans="1:57" s="330" customFormat="1" ht="18.75" customHeight="1" x14ac:dyDescent="0.2">
      <c r="A10" s="328"/>
      <c r="B10" s="329"/>
      <c r="C10" s="335"/>
      <c r="D10" s="368" t="s">
        <v>205</v>
      </c>
      <c r="E10" s="369">
        <v>41787</v>
      </c>
      <c r="F10" s="370">
        <v>43548</v>
      </c>
      <c r="G10" s="370">
        <v>45649</v>
      </c>
      <c r="H10" s="370">
        <v>46587</v>
      </c>
      <c r="I10" s="370">
        <v>45772</v>
      </c>
      <c r="J10" s="370">
        <v>45605</v>
      </c>
      <c r="K10" s="370">
        <v>45991</v>
      </c>
      <c r="L10" s="370">
        <v>46892</v>
      </c>
      <c r="M10" s="370">
        <v>47110</v>
      </c>
      <c r="N10" s="370">
        <v>48446</v>
      </c>
      <c r="O10" s="370">
        <v>49892</v>
      </c>
      <c r="P10" s="370">
        <v>51331</v>
      </c>
      <c r="Q10" s="370">
        <v>50567</v>
      </c>
      <c r="R10" s="355"/>
      <c r="S10" s="328"/>
      <c r="T10" s="620"/>
      <c r="U10" s="674"/>
      <c r="V10" s="620"/>
      <c r="W10" s="620"/>
      <c r="X10" s="620"/>
      <c r="Y10" s="2272"/>
      <c r="Z10" s="2266"/>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c r="BA10" s="620"/>
      <c r="BB10" s="620"/>
      <c r="BC10" s="620"/>
      <c r="BD10" s="620"/>
      <c r="BE10" s="620"/>
    </row>
    <row r="11" spans="1:57" s="330" customFormat="1" ht="18.75" customHeight="1" x14ac:dyDescent="0.2">
      <c r="A11" s="328"/>
      <c r="B11" s="329"/>
      <c r="C11" s="335"/>
      <c r="D11" s="368" t="s">
        <v>206</v>
      </c>
      <c r="E11" s="369">
        <v>80819</v>
      </c>
      <c r="F11" s="370">
        <v>82063</v>
      </c>
      <c r="G11" s="370">
        <v>93588</v>
      </c>
      <c r="H11" s="370">
        <v>108478</v>
      </c>
      <c r="I11" s="370">
        <v>116014</v>
      </c>
      <c r="J11" s="370">
        <v>108417</v>
      </c>
      <c r="K11" s="370">
        <v>111535</v>
      </c>
      <c r="L11" s="370">
        <v>114146</v>
      </c>
      <c r="M11" s="370">
        <v>118679</v>
      </c>
      <c r="N11" s="370">
        <v>118221</v>
      </c>
      <c r="O11" s="370">
        <v>117165</v>
      </c>
      <c r="P11" s="370">
        <v>114283</v>
      </c>
      <c r="Q11" s="370">
        <v>107381</v>
      </c>
      <c r="R11" s="355"/>
      <c r="S11" s="328"/>
      <c r="T11" s="620"/>
      <c r="U11" s="674"/>
      <c r="V11" s="1173"/>
      <c r="W11" s="620"/>
      <c r="X11" s="620"/>
      <c r="Y11" s="2273"/>
      <c r="Z11" s="1766"/>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row>
    <row r="12" spans="1:57" s="330" customFormat="1" ht="22.5" customHeight="1" x14ac:dyDescent="0.2">
      <c r="A12" s="328"/>
      <c r="B12" s="329"/>
      <c r="C12" s="335"/>
      <c r="D12" s="371" t="s">
        <v>298</v>
      </c>
      <c r="E12" s="369">
        <v>17687</v>
      </c>
      <c r="F12" s="370">
        <v>18143</v>
      </c>
      <c r="G12" s="370">
        <v>19038</v>
      </c>
      <c r="H12" s="370">
        <v>18514</v>
      </c>
      <c r="I12" s="370">
        <v>18886</v>
      </c>
      <c r="J12" s="370">
        <v>17909</v>
      </c>
      <c r="K12" s="370">
        <v>17171</v>
      </c>
      <c r="L12" s="370">
        <v>18069</v>
      </c>
      <c r="M12" s="370">
        <v>18444</v>
      </c>
      <c r="N12" s="370">
        <v>18265</v>
      </c>
      <c r="O12" s="370">
        <v>19513</v>
      </c>
      <c r="P12" s="370">
        <v>20479</v>
      </c>
      <c r="Q12" s="370">
        <v>20281</v>
      </c>
      <c r="R12" s="355"/>
      <c r="S12" s="328"/>
      <c r="T12" s="620"/>
      <c r="U12" s="620"/>
      <c r="V12" s="673"/>
      <c r="W12" s="620"/>
      <c r="X12" s="620"/>
      <c r="Y12" s="620"/>
      <c r="Z12" s="2274"/>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row>
    <row r="13" spans="1:57" ht="15.75" customHeight="1" thickBot="1" x14ac:dyDescent="0.25">
      <c r="A13" s="316"/>
      <c r="B13" s="326"/>
      <c r="C13" s="331"/>
      <c r="D13" s="331"/>
      <c r="E13" s="480"/>
      <c r="F13" s="480"/>
      <c r="G13" s="480"/>
      <c r="H13" s="480"/>
      <c r="I13" s="480"/>
      <c r="J13" s="480"/>
      <c r="K13" s="480"/>
      <c r="L13" s="480"/>
      <c r="M13" s="480"/>
      <c r="N13" s="480"/>
      <c r="O13" s="480"/>
      <c r="P13" s="480"/>
      <c r="Q13" s="380"/>
      <c r="R13" s="327"/>
      <c r="S13" s="316"/>
      <c r="V13" s="673"/>
      <c r="Y13" s="2275"/>
      <c r="Z13" s="673"/>
    </row>
    <row r="14" spans="1:57" ht="13.5" customHeight="1" thickBot="1" x14ac:dyDescent="0.25">
      <c r="A14" s="316"/>
      <c r="B14" s="326"/>
      <c r="C14" s="523" t="s">
        <v>25</v>
      </c>
      <c r="D14" s="524"/>
      <c r="E14" s="524"/>
      <c r="F14" s="524"/>
      <c r="G14" s="524"/>
      <c r="H14" s="524"/>
      <c r="I14" s="524"/>
      <c r="J14" s="524"/>
      <c r="K14" s="524"/>
      <c r="L14" s="524"/>
      <c r="M14" s="524"/>
      <c r="N14" s="524"/>
      <c r="O14" s="524"/>
      <c r="P14" s="524"/>
      <c r="Q14" s="525"/>
      <c r="R14" s="327"/>
      <c r="S14" s="316"/>
      <c r="V14" s="673"/>
      <c r="Y14" s="2275"/>
      <c r="Z14" s="673"/>
    </row>
    <row r="15" spans="1:57" ht="9.75" customHeight="1" x14ac:dyDescent="0.2">
      <c r="A15" s="316"/>
      <c r="B15" s="326"/>
      <c r="C15" s="1924" t="s">
        <v>76</v>
      </c>
      <c r="D15" s="1924"/>
      <c r="E15" s="334"/>
      <c r="F15" s="334"/>
      <c r="G15" s="334"/>
      <c r="H15" s="334"/>
      <c r="I15" s="334"/>
      <c r="J15" s="334"/>
      <c r="K15" s="334"/>
      <c r="L15" s="334"/>
      <c r="M15" s="334"/>
      <c r="N15" s="334"/>
      <c r="O15" s="334"/>
      <c r="P15" s="334"/>
      <c r="Q15" s="413"/>
      <c r="R15" s="327"/>
      <c r="S15" s="316"/>
      <c r="V15" s="673"/>
      <c r="Y15" s="2275"/>
      <c r="Z15" s="673"/>
    </row>
    <row r="16" spans="1:57" s="529" customFormat="1" ht="22.5" customHeight="1" x14ac:dyDescent="0.2">
      <c r="A16" s="526"/>
      <c r="B16" s="527"/>
      <c r="C16" s="1925" t="s">
        <v>66</v>
      </c>
      <c r="D16" s="1925"/>
      <c r="E16" s="313">
        <v>409331</v>
      </c>
      <c r="F16" s="314">
        <v>410174</v>
      </c>
      <c r="G16" s="314">
        <v>403554</v>
      </c>
      <c r="H16" s="314">
        <v>398287</v>
      </c>
      <c r="I16" s="314">
        <v>402254</v>
      </c>
      <c r="J16" s="314">
        <v>424359</v>
      </c>
      <c r="K16" s="314">
        <v>431843</v>
      </c>
      <c r="L16" s="314">
        <v>432851</v>
      </c>
      <c r="M16" s="314">
        <v>423888</v>
      </c>
      <c r="N16" s="314">
        <v>402183</v>
      </c>
      <c r="O16" s="314">
        <v>377872</v>
      </c>
      <c r="P16" s="314">
        <v>368704</v>
      </c>
      <c r="Q16" s="314">
        <v>368404</v>
      </c>
      <c r="R16" s="528"/>
      <c r="S16" s="526"/>
      <c r="T16" s="675"/>
      <c r="U16" s="703"/>
      <c r="V16" s="673"/>
      <c r="W16" s="819"/>
      <c r="X16" s="675"/>
      <c r="Y16" s="2275"/>
      <c r="Z16" s="819"/>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row>
    <row r="17" spans="1:29" ht="22.5" customHeight="1" x14ac:dyDescent="0.2">
      <c r="A17" s="316"/>
      <c r="B17" s="326"/>
      <c r="C17" s="479"/>
      <c r="D17" s="372" t="s">
        <v>70</v>
      </c>
      <c r="E17" s="111">
        <v>176184</v>
      </c>
      <c r="F17" s="121">
        <v>177644</v>
      </c>
      <c r="G17" s="121">
        <v>176441</v>
      </c>
      <c r="H17" s="121">
        <v>175298</v>
      </c>
      <c r="I17" s="121">
        <v>179006</v>
      </c>
      <c r="J17" s="121">
        <v>188048</v>
      </c>
      <c r="K17" s="121">
        <v>190916</v>
      </c>
      <c r="L17" s="121">
        <v>190856</v>
      </c>
      <c r="M17" s="121">
        <v>186390</v>
      </c>
      <c r="N17" s="121">
        <v>175817</v>
      </c>
      <c r="O17" s="121">
        <v>164346</v>
      </c>
      <c r="P17" s="121">
        <v>157623</v>
      </c>
      <c r="Q17" s="121">
        <v>155799</v>
      </c>
      <c r="R17" s="327"/>
      <c r="S17" s="316"/>
      <c r="V17" s="820"/>
      <c r="W17" s="784"/>
      <c r="Y17" s="2275"/>
      <c r="Z17" s="673"/>
    </row>
    <row r="18" spans="1:29" ht="15.75" customHeight="1" x14ac:dyDescent="0.2">
      <c r="A18" s="316"/>
      <c r="B18" s="326"/>
      <c r="C18" s="479"/>
      <c r="D18" s="372" t="s">
        <v>69</v>
      </c>
      <c r="E18" s="111">
        <v>233147</v>
      </c>
      <c r="F18" s="121">
        <v>232530</v>
      </c>
      <c r="G18" s="121">
        <v>227113</v>
      </c>
      <c r="H18" s="121">
        <v>222989</v>
      </c>
      <c r="I18" s="121">
        <v>223248</v>
      </c>
      <c r="J18" s="121">
        <v>236311</v>
      </c>
      <c r="K18" s="121">
        <v>240927</v>
      </c>
      <c r="L18" s="121">
        <v>241995</v>
      </c>
      <c r="M18" s="121">
        <v>237498</v>
      </c>
      <c r="N18" s="121">
        <v>226366</v>
      </c>
      <c r="O18" s="121">
        <v>213526</v>
      </c>
      <c r="P18" s="121">
        <v>211081</v>
      </c>
      <c r="Q18" s="121">
        <v>212605</v>
      </c>
      <c r="R18" s="327"/>
      <c r="S18" s="316"/>
      <c r="V18" s="673"/>
    </row>
    <row r="19" spans="1:29" ht="22.5" customHeight="1" x14ac:dyDescent="0.2">
      <c r="A19" s="316"/>
      <c r="B19" s="326"/>
      <c r="C19" s="479"/>
      <c r="D19" s="372" t="s">
        <v>207</v>
      </c>
      <c r="E19" s="111">
        <v>46076</v>
      </c>
      <c r="F19" s="121">
        <v>48626</v>
      </c>
      <c r="G19" s="121">
        <v>49525</v>
      </c>
      <c r="H19" s="121">
        <v>49679</v>
      </c>
      <c r="I19" s="121">
        <v>48388</v>
      </c>
      <c r="J19" s="121">
        <v>50331</v>
      </c>
      <c r="K19" s="121">
        <v>50517</v>
      </c>
      <c r="L19" s="121">
        <v>50906</v>
      </c>
      <c r="M19" s="121">
        <v>49168</v>
      </c>
      <c r="N19" s="121">
        <v>45070</v>
      </c>
      <c r="O19" s="121">
        <v>40958</v>
      </c>
      <c r="P19" s="121">
        <v>38741</v>
      </c>
      <c r="Q19" s="121">
        <v>38422</v>
      </c>
      <c r="R19" s="327"/>
      <c r="S19" s="316"/>
      <c r="V19" s="673"/>
      <c r="Y19" s="2275"/>
      <c r="Z19" s="1766"/>
    </row>
    <row r="20" spans="1:29" ht="15.75" customHeight="1" x14ac:dyDescent="0.2">
      <c r="A20" s="316"/>
      <c r="B20" s="326"/>
      <c r="C20" s="479"/>
      <c r="D20" s="372" t="s">
        <v>208</v>
      </c>
      <c r="E20" s="111">
        <v>363255</v>
      </c>
      <c r="F20" s="121">
        <v>361548</v>
      </c>
      <c r="G20" s="121">
        <v>354029</v>
      </c>
      <c r="H20" s="121">
        <v>348608</v>
      </c>
      <c r="I20" s="121">
        <v>353866</v>
      </c>
      <c r="J20" s="121">
        <v>374028</v>
      </c>
      <c r="K20" s="121">
        <v>381326</v>
      </c>
      <c r="L20" s="121">
        <v>381945</v>
      </c>
      <c r="M20" s="121">
        <v>374720</v>
      </c>
      <c r="N20" s="121">
        <v>357113</v>
      </c>
      <c r="O20" s="121">
        <v>336914</v>
      </c>
      <c r="P20" s="121">
        <v>329963</v>
      </c>
      <c r="Q20" s="121">
        <v>329982</v>
      </c>
      <c r="R20" s="327"/>
      <c r="S20" s="316"/>
      <c r="T20" s="673"/>
      <c r="U20" s="784"/>
      <c r="V20" s="673"/>
      <c r="Z20" s="2274"/>
    </row>
    <row r="21" spans="1:29" ht="22.5" customHeight="1" x14ac:dyDescent="0.2">
      <c r="A21" s="316"/>
      <c r="B21" s="326"/>
      <c r="C21" s="479"/>
      <c r="D21" s="372" t="s">
        <v>197</v>
      </c>
      <c r="E21" s="111">
        <v>30392</v>
      </c>
      <c r="F21" s="121">
        <v>33403</v>
      </c>
      <c r="G21" s="121">
        <v>34800</v>
      </c>
      <c r="H21" s="121">
        <v>34927</v>
      </c>
      <c r="I21" s="121">
        <v>33842</v>
      </c>
      <c r="J21" s="121">
        <v>34420</v>
      </c>
      <c r="K21" s="121">
        <v>34012</v>
      </c>
      <c r="L21" s="121">
        <v>34427</v>
      </c>
      <c r="M21" s="121">
        <v>33955</v>
      </c>
      <c r="N21" s="121">
        <v>33203</v>
      </c>
      <c r="O21" s="121">
        <v>32677</v>
      </c>
      <c r="P21" s="121">
        <v>32524</v>
      </c>
      <c r="Q21" s="121">
        <v>33222</v>
      </c>
      <c r="R21" s="327"/>
      <c r="S21" s="316"/>
      <c r="U21" s="784"/>
      <c r="V21" s="817"/>
      <c r="W21" s="673"/>
      <c r="Y21" s="2275"/>
      <c r="Z21" s="673"/>
    </row>
    <row r="22" spans="1:29" ht="15.75" customHeight="1" x14ac:dyDescent="0.2">
      <c r="A22" s="316"/>
      <c r="B22" s="326"/>
      <c r="C22" s="479"/>
      <c r="D22" s="372" t="s">
        <v>209</v>
      </c>
      <c r="E22" s="111">
        <v>378939</v>
      </c>
      <c r="F22" s="121">
        <v>376771</v>
      </c>
      <c r="G22" s="121">
        <v>368754</v>
      </c>
      <c r="H22" s="121">
        <v>363360</v>
      </c>
      <c r="I22" s="121">
        <v>368412</v>
      </c>
      <c r="J22" s="121">
        <v>389939</v>
      </c>
      <c r="K22" s="121">
        <v>397831</v>
      </c>
      <c r="L22" s="121">
        <v>398424</v>
      </c>
      <c r="M22" s="121">
        <v>389933</v>
      </c>
      <c r="N22" s="121">
        <v>368980</v>
      </c>
      <c r="O22" s="121">
        <v>345195</v>
      </c>
      <c r="P22" s="121">
        <v>336180</v>
      </c>
      <c r="Q22" s="121">
        <v>335182</v>
      </c>
      <c r="R22" s="327"/>
      <c r="S22" s="316"/>
      <c r="U22" s="784"/>
      <c r="V22" s="817"/>
      <c r="Y22" s="2275"/>
      <c r="Z22" s="673"/>
    </row>
    <row r="23" spans="1:29" ht="15" customHeight="1" x14ac:dyDescent="0.2">
      <c r="A23" s="316"/>
      <c r="B23" s="326"/>
      <c r="C23" s="372"/>
      <c r="D23" s="374" t="s">
        <v>300</v>
      </c>
      <c r="E23" s="111">
        <v>13997</v>
      </c>
      <c r="F23" s="121">
        <v>14093</v>
      </c>
      <c r="G23" s="121">
        <v>14386</v>
      </c>
      <c r="H23" s="121">
        <v>14765</v>
      </c>
      <c r="I23" s="121">
        <v>15993</v>
      </c>
      <c r="J23" s="121">
        <v>16613</v>
      </c>
      <c r="K23" s="121">
        <v>16667</v>
      </c>
      <c r="L23" s="121">
        <v>16326</v>
      </c>
      <c r="M23" s="121">
        <v>15222</v>
      </c>
      <c r="N23" s="121">
        <v>14017</v>
      </c>
      <c r="O23" s="121">
        <v>13248</v>
      </c>
      <c r="P23" s="121">
        <v>13173</v>
      </c>
      <c r="Q23" s="121">
        <v>12805</v>
      </c>
      <c r="R23" s="327"/>
      <c r="S23" s="316"/>
      <c r="V23" s="673"/>
      <c r="W23" s="784"/>
      <c r="Y23" s="2275"/>
      <c r="Z23" s="673"/>
      <c r="AB23" s="2266"/>
      <c r="AC23" s="1025"/>
    </row>
    <row r="24" spans="1:29" ht="15" customHeight="1" x14ac:dyDescent="0.2">
      <c r="A24" s="316"/>
      <c r="B24" s="326"/>
      <c r="C24" s="156"/>
      <c r="D24" s="59" t="s">
        <v>198</v>
      </c>
      <c r="E24" s="111">
        <v>78434</v>
      </c>
      <c r="F24" s="121">
        <v>77270</v>
      </c>
      <c r="G24" s="121">
        <v>75340</v>
      </c>
      <c r="H24" s="121">
        <v>73332</v>
      </c>
      <c r="I24" s="121">
        <v>73570</v>
      </c>
      <c r="J24" s="121">
        <v>76668</v>
      </c>
      <c r="K24" s="121">
        <v>77321</v>
      </c>
      <c r="L24" s="121">
        <v>76863</v>
      </c>
      <c r="M24" s="121">
        <v>75287</v>
      </c>
      <c r="N24" s="121">
        <v>71822</v>
      </c>
      <c r="O24" s="121">
        <v>68426</v>
      </c>
      <c r="P24" s="121">
        <v>65880</v>
      </c>
      <c r="Q24" s="121">
        <v>65623</v>
      </c>
      <c r="R24" s="327"/>
      <c r="S24" s="316"/>
      <c r="V24" s="673"/>
      <c r="Y24" s="2275"/>
      <c r="Z24" s="673"/>
      <c r="AB24" s="2265"/>
      <c r="AC24" s="1766"/>
    </row>
    <row r="25" spans="1:29" ht="15" customHeight="1" x14ac:dyDescent="0.2">
      <c r="A25" s="316"/>
      <c r="B25" s="326"/>
      <c r="C25" s="156"/>
      <c r="D25" s="59" t="s">
        <v>155</v>
      </c>
      <c r="E25" s="111">
        <v>277683</v>
      </c>
      <c r="F25" s="121">
        <v>276050</v>
      </c>
      <c r="G25" s="121">
        <v>269385</v>
      </c>
      <c r="H25" s="121">
        <v>265652</v>
      </c>
      <c r="I25" s="121">
        <v>269212</v>
      </c>
      <c r="J25" s="121">
        <v>286510</v>
      </c>
      <c r="K25" s="121">
        <v>293339</v>
      </c>
      <c r="L25" s="121">
        <v>294691</v>
      </c>
      <c r="M25" s="121">
        <v>289153</v>
      </c>
      <c r="N25" s="121">
        <v>273670</v>
      </c>
      <c r="O25" s="121">
        <v>254602</v>
      </c>
      <c r="P25" s="121">
        <v>248582</v>
      </c>
      <c r="Q25" s="121">
        <v>248393</v>
      </c>
      <c r="R25" s="327"/>
      <c r="S25" s="316"/>
      <c r="V25" s="673"/>
      <c r="Y25" s="2275"/>
      <c r="Z25" s="673"/>
      <c r="AB25" s="1025"/>
      <c r="AC25" s="1766"/>
    </row>
    <row r="26" spans="1:29" ht="15" customHeight="1" x14ac:dyDescent="0.2">
      <c r="A26" s="316"/>
      <c r="B26" s="326"/>
      <c r="C26" s="156"/>
      <c r="D26" s="59" t="s">
        <v>199</v>
      </c>
      <c r="E26" s="111">
        <v>8825</v>
      </c>
      <c r="F26" s="121">
        <v>9358</v>
      </c>
      <c r="G26" s="121">
        <v>9643</v>
      </c>
      <c r="H26" s="121">
        <v>9611</v>
      </c>
      <c r="I26" s="121">
        <v>9637</v>
      </c>
      <c r="J26" s="121">
        <v>10148</v>
      </c>
      <c r="K26" s="121">
        <v>10504</v>
      </c>
      <c r="L26" s="121">
        <v>10544</v>
      </c>
      <c r="M26" s="121">
        <v>10271</v>
      </c>
      <c r="N26" s="121">
        <v>9471</v>
      </c>
      <c r="O26" s="121">
        <v>8919</v>
      </c>
      <c r="P26" s="121">
        <v>8545</v>
      </c>
      <c r="Q26" s="121">
        <v>8361</v>
      </c>
      <c r="R26" s="327"/>
      <c r="S26" s="316"/>
      <c r="V26" s="673"/>
      <c r="Y26" s="2275"/>
      <c r="Z26" s="673"/>
      <c r="AB26" s="2267"/>
      <c r="AC26" s="2262"/>
    </row>
    <row r="27" spans="1:29" ht="22.5" customHeight="1" x14ac:dyDescent="0.2">
      <c r="A27" s="316"/>
      <c r="B27" s="326"/>
      <c r="C27" s="479"/>
      <c r="D27" s="372" t="s">
        <v>210</v>
      </c>
      <c r="E27" s="111">
        <v>266469</v>
      </c>
      <c r="F27" s="121">
        <v>263319</v>
      </c>
      <c r="G27" s="121">
        <v>255683</v>
      </c>
      <c r="H27" s="121">
        <v>249614</v>
      </c>
      <c r="I27" s="121">
        <v>252261</v>
      </c>
      <c r="J27" s="121">
        <v>263183</v>
      </c>
      <c r="K27" s="121">
        <v>265943</v>
      </c>
      <c r="L27" s="121">
        <v>262042</v>
      </c>
      <c r="M27" s="121">
        <v>245993</v>
      </c>
      <c r="N27" s="121">
        <v>222061</v>
      </c>
      <c r="O27" s="121">
        <v>199647</v>
      </c>
      <c r="P27" s="121">
        <v>190600</v>
      </c>
      <c r="Q27" s="121">
        <v>189081</v>
      </c>
      <c r="R27" s="327"/>
      <c r="S27" s="316"/>
      <c r="U27" s="703"/>
      <c r="V27" s="673"/>
      <c r="W27" s="673"/>
      <c r="Y27" s="2275"/>
      <c r="Z27" s="673"/>
      <c r="AB27" s="2267"/>
      <c r="AC27" s="2268"/>
    </row>
    <row r="28" spans="1:29" ht="15.75" customHeight="1" x14ac:dyDescent="0.2">
      <c r="A28" s="316"/>
      <c r="B28" s="326"/>
      <c r="C28" s="479"/>
      <c r="D28" s="372" t="s">
        <v>211</v>
      </c>
      <c r="E28" s="111">
        <v>142862</v>
      </c>
      <c r="F28" s="121">
        <v>146855</v>
      </c>
      <c r="G28" s="121">
        <v>147871</v>
      </c>
      <c r="H28" s="121">
        <v>148673</v>
      </c>
      <c r="I28" s="121">
        <v>149993</v>
      </c>
      <c r="J28" s="121">
        <v>161176</v>
      </c>
      <c r="K28" s="121">
        <v>165900</v>
      </c>
      <c r="L28" s="121">
        <v>170809</v>
      </c>
      <c r="M28" s="121">
        <v>177895</v>
      </c>
      <c r="N28" s="121">
        <v>180122</v>
      </c>
      <c r="O28" s="121">
        <v>178225</v>
      </c>
      <c r="P28" s="121">
        <v>178104</v>
      </c>
      <c r="Q28" s="121">
        <v>179323</v>
      </c>
      <c r="R28" s="327"/>
      <c r="S28" s="316"/>
      <c r="U28" s="703"/>
      <c r="V28" s="673"/>
      <c r="W28" s="673"/>
      <c r="Z28" s="673"/>
      <c r="AB28" s="2267"/>
      <c r="AC28" s="2268"/>
    </row>
    <row r="29" spans="1:29" ht="22.5" customHeight="1" x14ac:dyDescent="0.2">
      <c r="A29" s="316"/>
      <c r="B29" s="326"/>
      <c r="C29" s="479"/>
      <c r="D29" s="372" t="s">
        <v>212</v>
      </c>
      <c r="E29" s="111">
        <v>25401</v>
      </c>
      <c r="F29" s="121">
        <v>25895</v>
      </c>
      <c r="G29" s="121">
        <v>26910</v>
      </c>
      <c r="H29" s="121">
        <v>28083</v>
      </c>
      <c r="I29" s="121">
        <v>28629</v>
      </c>
      <c r="J29" s="121">
        <v>29490</v>
      </c>
      <c r="K29" s="121">
        <v>30486</v>
      </c>
      <c r="L29" s="121">
        <v>31756</v>
      </c>
      <c r="M29" s="121">
        <v>31513</v>
      </c>
      <c r="N29" s="121">
        <v>31096</v>
      </c>
      <c r="O29" s="121">
        <v>30048</v>
      </c>
      <c r="P29" s="121">
        <v>29483</v>
      </c>
      <c r="Q29" s="121">
        <v>28923</v>
      </c>
      <c r="R29" s="327"/>
      <c r="S29" s="316"/>
      <c r="V29" s="673"/>
      <c r="Z29" s="673"/>
      <c r="AB29" s="2267"/>
      <c r="AC29" s="2268"/>
    </row>
    <row r="30" spans="1:29" ht="15.75" customHeight="1" x14ac:dyDescent="0.2">
      <c r="A30" s="316"/>
      <c r="B30" s="326"/>
      <c r="C30" s="479"/>
      <c r="D30" s="372" t="s">
        <v>213</v>
      </c>
      <c r="E30" s="111">
        <v>57597</v>
      </c>
      <c r="F30" s="121">
        <v>56561</v>
      </c>
      <c r="G30" s="121">
        <v>55659</v>
      </c>
      <c r="H30" s="121">
        <v>55997</v>
      </c>
      <c r="I30" s="121">
        <v>56630</v>
      </c>
      <c r="J30" s="121">
        <v>58904</v>
      </c>
      <c r="K30" s="121">
        <v>60013</v>
      </c>
      <c r="L30" s="121">
        <v>59598</v>
      </c>
      <c r="M30" s="121">
        <v>58800</v>
      </c>
      <c r="N30" s="121">
        <v>56802</v>
      </c>
      <c r="O30" s="121">
        <v>54122</v>
      </c>
      <c r="P30" s="121">
        <v>52748</v>
      </c>
      <c r="Q30" s="121">
        <v>51388</v>
      </c>
      <c r="R30" s="327"/>
      <c r="S30" s="316"/>
      <c r="V30" s="673"/>
      <c r="Z30" s="673"/>
    </row>
    <row r="31" spans="1:29" ht="15.75" customHeight="1" x14ac:dyDescent="0.2">
      <c r="A31" s="316"/>
      <c r="B31" s="326"/>
      <c r="C31" s="479"/>
      <c r="D31" s="372" t="s">
        <v>214</v>
      </c>
      <c r="E31" s="111">
        <v>57607</v>
      </c>
      <c r="F31" s="121">
        <v>56413</v>
      </c>
      <c r="G31" s="121">
        <v>54567</v>
      </c>
      <c r="H31" s="121">
        <v>54414</v>
      </c>
      <c r="I31" s="121">
        <v>55258</v>
      </c>
      <c r="J31" s="121">
        <v>59008</v>
      </c>
      <c r="K31" s="121">
        <v>60818</v>
      </c>
      <c r="L31" s="121">
        <v>61242</v>
      </c>
      <c r="M31" s="121">
        <v>60456</v>
      </c>
      <c r="N31" s="121">
        <v>56929</v>
      </c>
      <c r="O31" s="121">
        <v>52739</v>
      </c>
      <c r="P31" s="121">
        <v>51742</v>
      </c>
      <c r="Q31" s="121">
        <v>50775</v>
      </c>
      <c r="R31" s="327"/>
      <c r="S31" s="316"/>
      <c r="V31" s="673"/>
      <c r="Z31" s="673"/>
    </row>
    <row r="32" spans="1:29" ht="15.75" customHeight="1" x14ac:dyDescent="0.2">
      <c r="A32" s="316"/>
      <c r="B32" s="326"/>
      <c r="C32" s="479"/>
      <c r="D32" s="372" t="s">
        <v>215</v>
      </c>
      <c r="E32" s="111">
        <v>83637</v>
      </c>
      <c r="F32" s="121">
        <v>81575</v>
      </c>
      <c r="G32" s="121">
        <v>79766</v>
      </c>
      <c r="H32" s="121">
        <v>78415</v>
      </c>
      <c r="I32" s="121">
        <v>79782</v>
      </c>
      <c r="J32" s="121">
        <v>84864</v>
      </c>
      <c r="K32" s="121">
        <v>87223</v>
      </c>
      <c r="L32" s="121">
        <v>88522</v>
      </c>
      <c r="M32" s="121">
        <v>86376</v>
      </c>
      <c r="N32" s="121">
        <v>81820</v>
      </c>
      <c r="O32" s="121">
        <v>75913</v>
      </c>
      <c r="P32" s="121">
        <v>73416</v>
      </c>
      <c r="Q32" s="121">
        <v>72244</v>
      </c>
      <c r="R32" s="327"/>
      <c r="S32" s="316"/>
      <c r="V32" s="673"/>
      <c r="Z32" s="673"/>
    </row>
    <row r="33" spans="1:57" ht="15.75" customHeight="1" x14ac:dyDescent="0.2">
      <c r="A33" s="316"/>
      <c r="B33" s="326"/>
      <c r="C33" s="479"/>
      <c r="D33" s="372" t="s">
        <v>216</v>
      </c>
      <c r="E33" s="111">
        <v>128296</v>
      </c>
      <c r="F33" s="121">
        <v>129602</v>
      </c>
      <c r="G33" s="121">
        <v>128540</v>
      </c>
      <c r="H33" s="121">
        <v>125129</v>
      </c>
      <c r="I33" s="121">
        <v>126342</v>
      </c>
      <c r="J33" s="121">
        <v>134167</v>
      </c>
      <c r="K33" s="121">
        <v>136082</v>
      </c>
      <c r="L33" s="121">
        <v>135945</v>
      </c>
      <c r="M33" s="121">
        <v>133106</v>
      </c>
      <c r="N33" s="121">
        <v>124464</v>
      </c>
      <c r="O33" s="121">
        <v>115820</v>
      </c>
      <c r="P33" s="121">
        <v>111464</v>
      </c>
      <c r="Q33" s="121">
        <v>111825</v>
      </c>
      <c r="R33" s="327"/>
      <c r="S33" s="316"/>
      <c r="V33" s="673"/>
      <c r="Z33" s="673"/>
    </row>
    <row r="34" spans="1:57" ht="15.75" customHeight="1" x14ac:dyDescent="0.2">
      <c r="A34" s="316"/>
      <c r="B34" s="326"/>
      <c r="C34" s="479"/>
      <c r="D34" s="372" t="s">
        <v>217</v>
      </c>
      <c r="E34" s="111">
        <v>56793</v>
      </c>
      <c r="F34" s="121">
        <v>60128</v>
      </c>
      <c r="G34" s="121">
        <v>58112</v>
      </c>
      <c r="H34" s="121">
        <v>56249</v>
      </c>
      <c r="I34" s="121">
        <v>55613</v>
      </c>
      <c r="J34" s="121">
        <v>57926</v>
      </c>
      <c r="K34" s="121">
        <v>57221</v>
      </c>
      <c r="L34" s="121">
        <v>55788</v>
      </c>
      <c r="M34" s="121">
        <v>53637</v>
      </c>
      <c r="N34" s="121">
        <v>51072</v>
      </c>
      <c r="O34" s="121">
        <v>49230</v>
      </c>
      <c r="P34" s="121">
        <v>49851</v>
      </c>
      <c r="Q34" s="121">
        <v>53249</v>
      </c>
      <c r="R34" s="327"/>
      <c r="S34" s="316"/>
      <c r="V34" s="676"/>
      <c r="Z34" s="673"/>
    </row>
    <row r="35" spans="1:57" ht="22.5" customHeight="1" x14ac:dyDescent="0.2">
      <c r="A35" s="316"/>
      <c r="B35" s="326"/>
      <c r="C35" s="479"/>
      <c r="D35" s="372" t="s">
        <v>172</v>
      </c>
      <c r="E35" s="111">
        <v>158013</v>
      </c>
      <c r="F35" s="121">
        <v>156650</v>
      </c>
      <c r="G35" s="121">
        <v>153022</v>
      </c>
      <c r="H35" s="121">
        <v>149421</v>
      </c>
      <c r="I35" s="121">
        <v>150308</v>
      </c>
      <c r="J35" s="121">
        <v>157668</v>
      </c>
      <c r="K35" s="121">
        <v>159942</v>
      </c>
      <c r="L35" s="121">
        <v>158483</v>
      </c>
      <c r="M35" s="121">
        <v>156362</v>
      </c>
      <c r="N35" s="121">
        <v>149074</v>
      </c>
      <c r="O35" s="121">
        <v>142343</v>
      </c>
      <c r="P35" s="121">
        <v>139940</v>
      </c>
      <c r="Q35" s="121">
        <v>141178</v>
      </c>
      <c r="R35" s="327"/>
      <c r="S35" s="316"/>
      <c r="U35" s="1296"/>
      <c r="V35" s="673"/>
      <c r="Z35" s="673"/>
    </row>
    <row r="36" spans="1:57" ht="15.75" customHeight="1" x14ac:dyDescent="0.2">
      <c r="A36" s="316"/>
      <c r="B36" s="326"/>
      <c r="C36" s="479"/>
      <c r="D36" s="372" t="s">
        <v>173</v>
      </c>
      <c r="E36" s="111">
        <v>69617</v>
      </c>
      <c r="F36" s="121">
        <v>68540</v>
      </c>
      <c r="G36" s="121">
        <v>65947</v>
      </c>
      <c r="H36" s="121">
        <v>64501</v>
      </c>
      <c r="I36" s="121">
        <v>67626</v>
      </c>
      <c r="J36" s="121">
        <v>69652</v>
      </c>
      <c r="K36" s="121">
        <v>69476</v>
      </c>
      <c r="L36" s="121">
        <v>69308</v>
      </c>
      <c r="M36" s="121">
        <v>67686</v>
      </c>
      <c r="N36" s="121">
        <v>64425</v>
      </c>
      <c r="O36" s="121">
        <v>61011</v>
      </c>
      <c r="P36" s="121">
        <v>59793</v>
      </c>
      <c r="Q36" s="121">
        <v>60153</v>
      </c>
      <c r="R36" s="327"/>
      <c r="S36" s="316"/>
      <c r="U36" s="1296"/>
      <c r="V36" s="673"/>
      <c r="Y36" s="2264"/>
      <c r="Z36" s="1766"/>
    </row>
    <row r="37" spans="1:57" ht="15.75" customHeight="1" x14ac:dyDescent="0.2">
      <c r="A37" s="316"/>
      <c r="B37" s="326"/>
      <c r="C37" s="479"/>
      <c r="D37" s="372" t="s">
        <v>453</v>
      </c>
      <c r="E37" s="111">
        <v>110569</v>
      </c>
      <c r="F37" s="121">
        <v>112791</v>
      </c>
      <c r="G37" s="121">
        <v>110195</v>
      </c>
      <c r="H37" s="121">
        <v>104838</v>
      </c>
      <c r="I37" s="121">
        <v>101713</v>
      </c>
      <c r="J37" s="121">
        <v>110681</v>
      </c>
      <c r="K37" s="121">
        <v>115743</v>
      </c>
      <c r="L37" s="121">
        <v>118042</v>
      </c>
      <c r="M37" s="121">
        <v>115591</v>
      </c>
      <c r="N37" s="121">
        <v>112231</v>
      </c>
      <c r="O37" s="121">
        <v>107187</v>
      </c>
      <c r="P37" s="121">
        <v>104584</v>
      </c>
      <c r="Q37" s="121">
        <v>106180</v>
      </c>
      <c r="R37" s="327"/>
      <c r="S37" s="316"/>
      <c r="U37" s="1296"/>
      <c r="V37" s="673"/>
      <c r="Y37" s="2276"/>
      <c r="Z37" s="1766"/>
    </row>
    <row r="38" spans="1:57" ht="15.75" customHeight="1" x14ac:dyDescent="0.2">
      <c r="A38" s="316"/>
      <c r="B38" s="326"/>
      <c r="C38" s="479"/>
      <c r="D38" s="372" t="s">
        <v>174</v>
      </c>
      <c r="E38" s="111">
        <v>24858</v>
      </c>
      <c r="F38" s="121">
        <v>24603</v>
      </c>
      <c r="G38" s="121">
        <v>23944</v>
      </c>
      <c r="H38" s="121">
        <v>23734</v>
      </c>
      <c r="I38" s="121">
        <v>24190</v>
      </c>
      <c r="J38" s="121">
        <v>25406</v>
      </c>
      <c r="K38" s="121">
        <v>25836</v>
      </c>
      <c r="L38" s="121">
        <v>26088</v>
      </c>
      <c r="M38" s="121">
        <v>24797</v>
      </c>
      <c r="N38" s="121">
        <v>23098</v>
      </c>
      <c r="O38" s="121">
        <v>21679</v>
      </c>
      <c r="P38" s="121">
        <v>21312</v>
      </c>
      <c r="Q38" s="121">
        <v>20664</v>
      </c>
      <c r="R38" s="327"/>
      <c r="S38" s="316"/>
      <c r="U38" s="1296"/>
      <c r="V38" s="673"/>
      <c r="Z38" s="673"/>
    </row>
    <row r="39" spans="1:57" ht="15.75" customHeight="1" x14ac:dyDescent="0.2">
      <c r="A39" s="316"/>
      <c r="B39" s="326"/>
      <c r="C39" s="479"/>
      <c r="D39" s="372" t="s">
        <v>175</v>
      </c>
      <c r="E39" s="111">
        <v>20425</v>
      </c>
      <c r="F39" s="121">
        <v>21310</v>
      </c>
      <c r="G39" s="121">
        <v>24088</v>
      </c>
      <c r="H39" s="121">
        <v>29082</v>
      </c>
      <c r="I39" s="121">
        <v>31313</v>
      </c>
      <c r="J39" s="121">
        <v>33571</v>
      </c>
      <c r="K39" s="121">
        <v>33459</v>
      </c>
      <c r="L39" s="121">
        <v>33453</v>
      </c>
      <c r="M39" s="121">
        <v>32271</v>
      </c>
      <c r="N39" s="121">
        <v>26601</v>
      </c>
      <c r="O39" s="121">
        <v>20030</v>
      </c>
      <c r="P39" s="121">
        <v>17932</v>
      </c>
      <c r="Q39" s="121">
        <v>16366</v>
      </c>
      <c r="R39" s="327"/>
      <c r="S39" s="316"/>
      <c r="U39" s="1296"/>
      <c r="V39" s="673"/>
      <c r="W39" s="673"/>
      <c r="Z39" s="673"/>
      <c r="AB39" s="2277"/>
      <c r="AC39" s="2277"/>
      <c r="AD39" s="2277"/>
      <c r="AE39" s="2277"/>
      <c r="AF39" s="2277"/>
      <c r="AG39" s="2277"/>
      <c r="AH39" s="2277"/>
      <c r="AI39" s="2277"/>
      <c r="AJ39" s="2277"/>
      <c r="AK39" s="2277"/>
      <c r="AL39" s="2277"/>
      <c r="AM39" s="2277"/>
      <c r="AN39" s="2277"/>
      <c r="AO39" s="2277"/>
    </row>
    <row r="40" spans="1:57" ht="15.75" customHeight="1" x14ac:dyDescent="0.2">
      <c r="A40" s="316"/>
      <c r="B40" s="326"/>
      <c r="C40" s="479"/>
      <c r="D40" s="372" t="s">
        <v>126</v>
      </c>
      <c r="E40" s="111">
        <v>6949</v>
      </c>
      <c r="F40" s="121">
        <v>6942</v>
      </c>
      <c r="G40" s="121">
        <v>6950</v>
      </c>
      <c r="H40" s="121">
        <v>6962</v>
      </c>
      <c r="I40" s="121">
        <v>6988</v>
      </c>
      <c r="J40" s="121">
        <v>7032</v>
      </c>
      <c r="K40" s="121">
        <v>7056</v>
      </c>
      <c r="L40" s="121">
        <v>7049</v>
      </c>
      <c r="M40" s="121">
        <v>6993</v>
      </c>
      <c r="N40" s="121">
        <v>6857</v>
      </c>
      <c r="O40" s="121">
        <v>6550</v>
      </c>
      <c r="P40" s="121">
        <v>6497</v>
      </c>
      <c r="Q40" s="121">
        <v>6462</v>
      </c>
      <c r="R40" s="327"/>
      <c r="S40" s="316"/>
      <c r="U40" s="1296"/>
      <c r="V40" s="673"/>
      <c r="Z40" s="673"/>
      <c r="AB40" s="2277"/>
      <c r="AC40" s="2277"/>
      <c r="AD40" s="2277"/>
      <c r="AE40" s="2277"/>
      <c r="AF40" s="2277"/>
      <c r="AG40" s="2277"/>
      <c r="AH40" s="2277"/>
      <c r="AI40" s="2277"/>
      <c r="AJ40" s="2277"/>
      <c r="AK40" s="2277"/>
      <c r="AL40" s="2277"/>
      <c r="AM40" s="2277"/>
      <c r="AN40" s="2277"/>
      <c r="AO40" s="2277"/>
    </row>
    <row r="41" spans="1:57" ht="15.75" customHeight="1" x14ac:dyDescent="0.2">
      <c r="A41" s="316"/>
      <c r="B41" s="326"/>
      <c r="C41" s="479"/>
      <c r="D41" s="372" t="s">
        <v>127</v>
      </c>
      <c r="E41" s="111">
        <v>18900</v>
      </c>
      <c r="F41" s="121">
        <v>19338</v>
      </c>
      <c r="G41" s="121">
        <v>19408</v>
      </c>
      <c r="H41" s="121">
        <v>19749</v>
      </c>
      <c r="I41" s="121">
        <v>20116</v>
      </c>
      <c r="J41" s="121">
        <v>20349</v>
      </c>
      <c r="K41" s="121">
        <v>20331</v>
      </c>
      <c r="L41" s="121">
        <v>20428</v>
      </c>
      <c r="M41" s="121">
        <v>20188</v>
      </c>
      <c r="N41" s="121">
        <v>19897</v>
      </c>
      <c r="O41" s="121">
        <v>19072</v>
      </c>
      <c r="P41" s="121">
        <v>18646</v>
      </c>
      <c r="Q41" s="121">
        <v>17401</v>
      </c>
      <c r="R41" s="327"/>
      <c r="S41" s="316"/>
      <c r="U41" s="1296"/>
      <c r="V41" s="673"/>
      <c r="Z41" s="673"/>
      <c r="AB41" s="2277"/>
      <c r="AC41" s="2277"/>
      <c r="AD41" s="2277"/>
      <c r="AE41" s="2277"/>
      <c r="AF41" s="2277"/>
      <c r="AG41" s="2277"/>
      <c r="AH41" s="2277"/>
      <c r="AI41" s="2277"/>
      <c r="AJ41" s="2277"/>
      <c r="AK41" s="2277"/>
      <c r="AL41" s="2277"/>
      <c r="AM41" s="2277"/>
      <c r="AN41" s="2277"/>
      <c r="AO41" s="2277"/>
    </row>
    <row r="42" spans="1:57" s="530" customFormat="1" ht="22.5" customHeight="1" x14ac:dyDescent="0.2">
      <c r="A42" s="531"/>
      <c r="B42" s="532"/>
      <c r="C42" s="609" t="s">
        <v>266</v>
      </c>
      <c r="D42" s="609"/>
      <c r="E42" s="313"/>
      <c r="F42" s="314"/>
      <c r="G42" s="314"/>
      <c r="H42" s="314"/>
      <c r="I42" s="314"/>
      <c r="J42" s="314"/>
      <c r="K42" s="314"/>
      <c r="L42" s="314"/>
      <c r="M42" s="314"/>
      <c r="N42" s="314"/>
      <c r="O42" s="314"/>
      <c r="P42" s="314"/>
      <c r="Q42" s="314"/>
      <c r="R42" s="533"/>
      <c r="S42" s="531"/>
      <c r="T42" s="2278"/>
      <c r="U42" s="2278"/>
      <c r="V42" s="673"/>
      <c r="W42" s="2278"/>
      <c r="X42" s="2278"/>
      <c r="Y42" s="343"/>
      <c r="Z42" s="673"/>
      <c r="AA42" s="2278"/>
      <c r="AB42" s="2278"/>
      <c r="AC42" s="2278"/>
      <c r="AD42" s="2278"/>
      <c r="AE42" s="2278"/>
      <c r="AF42" s="2278"/>
      <c r="AG42" s="2278"/>
      <c r="AH42" s="2278"/>
      <c r="AI42" s="2278"/>
      <c r="AJ42" s="2278"/>
      <c r="AK42" s="2278"/>
      <c r="AL42" s="2278"/>
      <c r="AM42" s="2278"/>
      <c r="AN42" s="2278"/>
      <c r="AO42" s="2278"/>
      <c r="AP42" s="2278"/>
      <c r="AQ42" s="2278"/>
      <c r="AR42" s="2278"/>
      <c r="AS42" s="2278"/>
      <c r="AT42" s="2278"/>
      <c r="AU42" s="2278"/>
      <c r="AV42" s="2278"/>
      <c r="AW42" s="2278"/>
      <c r="AX42" s="2278"/>
      <c r="AY42" s="2278"/>
      <c r="AZ42" s="2278"/>
      <c r="BA42" s="2278"/>
      <c r="BB42" s="2278"/>
      <c r="BC42" s="2278"/>
      <c r="BD42" s="2278"/>
      <c r="BE42" s="2278"/>
    </row>
    <row r="43" spans="1:57" ht="15.75" customHeight="1" x14ac:dyDescent="0.2">
      <c r="A43" s="316"/>
      <c r="B43" s="326"/>
      <c r="C43" s="479"/>
      <c r="D43" s="608" t="s">
        <v>654</v>
      </c>
      <c r="E43" s="111">
        <v>42807</v>
      </c>
      <c r="F43" s="111">
        <v>43088</v>
      </c>
      <c r="G43" s="111">
        <v>42041</v>
      </c>
      <c r="H43" s="111">
        <v>41180</v>
      </c>
      <c r="I43" s="111">
        <v>40974</v>
      </c>
      <c r="J43" s="111">
        <v>44356</v>
      </c>
      <c r="K43" s="111">
        <v>46082</v>
      </c>
      <c r="L43" s="111">
        <v>46913</v>
      </c>
      <c r="M43" s="111">
        <v>46103</v>
      </c>
      <c r="N43" s="111">
        <v>43576</v>
      </c>
      <c r="O43" s="111">
        <v>40123</v>
      </c>
      <c r="P43" s="111">
        <v>38188</v>
      </c>
      <c r="Q43" s="111">
        <v>37370</v>
      </c>
      <c r="R43" s="327"/>
      <c r="S43" s="316"/>
      <c r="U43" s="673"/>
      <c r="Z43" s="673"/>
    </row>
    <row r="44" spans="1:57" s="530" customFormat="1" ht="15.75" customHeight="1" x14ac:dyDescent="0.2">
      <c r="A44" s="531"/>
      <c r="B44" s="532"/>
      <c r="C44" s="534"/>
      <c r="D44" s="608" t="s">
        <v>657</v>
      </c>
      <c r="E44" s="111">
        <v>38152</v>
      </c>
      <c r="F44" s="111">
        <v>38061</v>
      </c>
      <c r="G44" s="111">
        <v>38346</v>
      </c>
      <c r="H44" s="111">
        <v>39116</v>
      </c>
      <c r="I44" s="111">
        <v>39064</v>
      </c>
      <c r="J44" s="111">
        <v>41085</v>
      </c>
      <c r="K44" s="111">
        <v>42000</v>
      </c>
      <c r="L44" s="111">
        <v>42416</v>
      </c>
      <c r="M44" s="111">
        <v>42046</v>
      </c>
      <c r="N44" s="111">
        <v>40207</v>
      </c>
      <c r="O44" s="111">
        <v>37436</v>
      </c>
      <c r="P44" s="111">
        <v>36122</v>
      </c>
      <c r="Q44" s="111">
        <v>35020</v>
      </c>
      <c r="R44" s="533"/>
      <c r="S44" s="531"/>
      <c r="T44" s="2278"/>
      <c r="U44" s="2278"/>
      <c r="V44" s="673"/>
      <c r="W44" s="2278"/>
      <c r="X44" s="2278"/>
      <c r="Y44" s="343"/>
      <c r="Z44" s="2279"/>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8"/>
      <c r="AW44" s="2278"/>
      <c r="AX44" s="2278"/>
      <c r="AY44" s="2278"/>
      <c r="AZ44" s="2278"/>
      <c r="BA44" s="2278"/>
      <c r="BB44" s="2278"/>
      <c r="BC44" s="2278"/>
      <c r="BD44" s="2278"/>
      <c r="BE44" s="2278"/>
    </row>
    <row r="45" spans="1:57" ht="15.75" customHeight="1" x14ac:dyDescent="0.2">
      <c r="A45" s="316"/>
      <c r="B45" s="329"/>
      <c r="C45" s="479"/>
      <c r="D45" s="608" t="s">
        <v>655</v>
      </c>
      <c r="E45" s="111">
        <v>32975</v>
      </c>
      <c r="F45" s="111">
        <v>32224</v>
      </c>
      <c r="G45" s="111">
        <v>31158</v>
      </c>
      <c r="H45" s="111">
        <v>30353</v>
      </c>
      <c r="I45" s="111">
        <v>31045</v>
      </c>
      <c r="J45" s="111">
        <v>32165</v>
      </c>
      <c r="K45" s="111">
        <v>32694</v>
      </c>
      <c r="L45" s="111">
        <v>33100</v>
      </c>
      <c r="M45" s="111">
        <v>33089</v>
      </c>
      <c r="N45" s="111">
        <v>31947</v>
      </c>
      <c r="O45" s="111">
        <v>30412</v>
      </c>
      <c r="P45" s="111">
        <v>29162</v>
      </c>
      <c r="Q45" s="111">
        <v>28544</v>
      </c>
      <c r="R45" s="327"/>
      <c r="S45" s="316"/>
      <c r="V45" s="673"/>
    </row>
    <row r="46" spans="1:57" ht="15.75" customHeight="1" x14ac:dyDescent="0.2">
      <c r="A46" s="316"/>
      <c r="B46" s="326"/>
      <c r="C46" s="479"/>
      <c r="D46" s="608" t="s">
        <v>659</v>
      </c>
      <c r="E46" s="111">
        <v>27957</v>
      </c>
      <c r="F46" s="111">
        <v>27560</v>
      </c>
      <c r="G46" s="111">
        <v>28400</v>
      </c>
      <c r="H46" s="111">
        <v>30107</v>
      </c>
      <c r="I46" s="111">
        <v>31222</v>
      </c>
      <c r="J46" s="111">
        <v>33630</v>
      </c>
      <c r="K46" s="111">
        <v>34599</v>
      </c>
      <c r="L46" s="111">
        <v>35119</v>
      </c>
      <c r="M46" s="111">
        <v>34148</v>
      </c>
      <c r="N46" s="111">
        <v>30516</v>
      </c>
      <c r="O46" s="111">
        <v>26355</v>
      </c>
      <c r="P46" s="111">
        <v>24779</v>
      </c>
      <c r="Q46" s="111">
        <v>23633</v>
      </c>
      <c r="R46" s="327"/>
      <c r="S46" s="316"/>
      <c r="U46" s="2266"/>
      <c r="V46" s="2262"/>
    </row>
    <row r="47" spans="1:57" ht="15.75" customHeight="1" x14ac:dyDescent="0.2">
      <c r="A47" s="316"/>
      <c r="B47" s="326"/>
      <c r="C47" s="479"/>
      <c r="D47" s="608" t="s">
        <v>661</v>
      </c>
      <c r="E47" s="111">
        <v>22845</v>
      </c>
      <c r="F47" s="111">
        <v>23151</v>
      </c>
      <c r="G47" s="111">
        <v>22624</v>
      </c>
      <c r="H47" s="111">
        <v>21763</v>
      </c>
      <c r="I47" s="111">
        <v>21501</v>
      </c>
      <c r="J47" s="111">
        <v>22847</v>
      </c>
      <c r="K47" s="111">
        <v>22811</v>
      </c>
      <c r="L47" s="111">
        <v>22813</v>
      </c>
      <c r="M47" s="111">
        <v>22341</v>
      </c>
      <c r="N47" s="111">
        <v>21632</v>
      </c>
      <c r="O47" s="111">
        <v>21108</v>
      </c>
      <c r="P47" s="111">
        <v>20754</v>
      </c>
      <c r="Q47" s="111">
        <v>20919</v>
      </c>
      <c r="R47" s="327"/>
      <c r="S47" s="316"/>
      <c r="U47" s="2264"/>
      <c r="V47" s="1766"/>
    </row>
    <row r="48" spans="1:57" s="330" customFormat="1" ht="22.5" customHeight="1" x14ac:dyDescent="0.2">
      <c r="A48" s="328"/>
      <c r="B48" s="329"/>
      <c r="C48" s="1918" t="s">
        <v>475</v>
      </c>
      <c r="D48" s="1919"/>
      <c r="E48" s="1919"/>
      <c r="F48" s="1919"/>
      <c r="G48" s="1919"/>
      <c r="H48" s="1919"/>
      <c r="I48" s="1919"/>
      <c r="J48" s="1919"/>
      <c r="K48" s="1919"/>
      <c r="L48" s="1919"/>
      <c r="M48" s="1919"/>
      <c r="N48" s="1919"/>
      <c r="O48" s="1919"/>
      <c r="P48" s="1919"/>
      <c r="Q48" s="1919"/>
      <c r="R48" s="355"/>
      <c r="S48" s="328"/>
      <c r="T48" s="620"/>
      <c r="U48" s="44"/>
      <c r="V48" s="1766"/>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row>
    <row r="49" spans="1:57" s="330" customFormat="1" ht="18" customHeight="1" x14ac:dyDescent="0.2">
      <c r="A49" s="328"/>
      <c r="B49" s="329"/>
      <c r="C49" s="1920" t="s">
        <v>355</v>
      </c>
      <c r="D49" s="1920"/>
      <c r="E49" s="1920"/>
      <c r="F49" s="1920"/>
      <c r="G49" s="1920"/>
      <c r="H49" s="1920"/>
      <c r="I49" s="1920"/>
      <c r="J49" s="1920"/>
      <c r="K49" s="1920"/>
      <c r="L49" s="1920"/>
      <c r="M49" s="1920"/>
      <c r="N49" s="1920"/>
      <c r="O49" s="1920"/>
      <c r="P49" s="1920"/>
      <c r="Q49" s="1920"/>
      <c r="R49" s="355"/>
      <c r="S49" s="328"/>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row>
    <row r="50" spans="1:57" s="330" customFormat="1" ht="13.5" customHeight="1" x14ac:dyDescent="0.2">
      <c r="A50" s="328"/>
      <c r="B50" s="329"/>
      <c r="C50" s="358" t="s">
        <v>387</v>
      </c>
      <c r="D50" s="535"/>
      <c r="E50" s="536"/>
      <c r="F50" s="329"/>
      <c r="G50" s="536"/>
      <c r="H50" s="535"/>
      <c r="I50" s="536"/>
      <c r="J50" s="723"/>
      <c r="K50" s="460"/>
      <c r="L50" s="535"/>
      <c r="M50" s="535"/>
      <c r="N50" s="535"/>
      <c r="O50" s="535"/>
      <c r="P50" s="535"/>
      <c r="Q50" s="535"/>
      <c r="R50" s="355"/>
      <c r="S50" s="328"/>
      <c r="T50" s="620"/>
      <c r="U50" s="620"/>
      <c r="V50" s="673"/>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row>
    <row r="51" spans="1:57" x14ac:dyDescent="0.2">
      <c r="A51" s="316"/>
      <c r="B51" s="326"/>
      <c r="C51" s="326"/>
      <c r="D51" s="326"/>
      <c r="E51" s="326"/>
      <c r="F51" s="326"/>
      <c r="G51" s="326"/>
      <c r="H51" s="376"/>
      <c r="I51" s="376"/>
      <c r="J51" s="376"/>
      <c r="K51" s="376"/>
      <c r="L51" s="598"/>
      <c r="M51" s="326"/>
      <c r="N51" s="1921">
        <v>44440</v>
      </c>
      <c r="O51" s="1921"/>
      <c r="P51" s="1921"/>
      <c r="Q51" s="1921"/>
      <c r="R51" s="537">
        <v>11</v>
      </c>
      <c r="S51" s="316"/>
    </row>
    <row r="52" spans="1:57" x14ac:dyDescent="0.2">
      <c r="A52" s="343"/>
      <c r="B52" s="343"/>
      <c r="C52" s="343"/>
      <c r="D52" s="343"/>
      <c r="E52" s="343"/>
      <c r="G52" s="343"/>
      <c r="H52" s="343"/>
      <c r="I52" s="343"/>
      <c r="J52" s="343"/>
      <c r="K52" s="343"/>
      <c r="L52" s="343"/>
      <c r="M52" s="343"/>
      <c r="N52" s="343"/>
      <c r="O52" s="343"/>
      <c r="P52" s="343"/>
      <c r="Q52" s="343"/>
      <c r="R52" s="343"/>
      <c r="S52" s="343"/>
    </row>
  </sheetData>
  <mergeCells count="9">
    <mergeCell ref="AB39:AO41"/>
    <mergeCell ref="C48:Q48"/>
    <mergeCell ref="C49:Q49"/>
    <mergeCell ref="N51:Q51"/>
    <mergeCell ref="B1:H1"/>
    <mergeCell ref="C5:D6"/>
    <mergeCell ref="C8:D8"/>
    <mergeCell ref="C15:D15"/>
    <mergeCell ref="C16:D16"/>
  </mergeCells>
  <conditionalFormatting sqref="E7:Q7 V7">
    <cfRule type="cellIs" dxfId="88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G6 N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BA64"/>
  <sheetViews>
    <sheetView zoomScaleNormal="100" workbookViewId="0"/>
  </sheetViews>
  <sheetFormatPr defaultColWidth="9.28515625" defaultRowHeight="12.75" x14ac:dyDescent="0.2"/>
  <cols>
    <col min="1" max="1" width="1" style="321" customWidth="1"/>
    <col min="2" max="2" width="2.5703125" style="321" customWidth="1"/>
    <col min="3" max="3" width="1" style="321" customWidth="1"/>
    <col min="4" max="4" width="42.28515625" style="321" customWidth="1"/>
    <col min="5" max="5" width="0.28515625" style="321" customWidth="1"/>
    <col min="6" max="6" width="8" style="321" customWidth="1"/>
    <col min="7" max="7" width="11.28515625" style="321" customWidth="1"/>
    <col min="8" max="8" width="8" style="321" customWidth="1"/>
    <col min="9" max="9" width="13.28515625" style="321" customWidth="1"/>
    <col min="10" max="10" width="11.42578125" style="321" customWidth="1"/>
    <col min="11" max="11" width="2.5703125" style="321" customWidth="1"/>
    <col min="12" max="12" width="1" style="321" customWidth="1"/>
    <col min="13" max="13" width="13.28515625" style="343" bestFit="1" customWidth="1"/>
    <col min="14" max="14" width="12.140625" style="343" customWidth="1"/>
    <col min="15" max="16" width="9.28515625" style="343"/>
    <col min="17" max="17" width="10.42578125" style="343" customWidth="1"/>
    <col min="18" max="18" width="9.7109375" style="343" customWidth="1"/>
    <col min="19" max="53" width="9.28515625" style="343"/>
    <col min="54" max="16384" width="9.28515625" style="321"/>
  </cols>
  <sheetData>
    <row r="1" spans="1:53" x14ac:dyDescent="0.2">
      <c r="A1" s="316"/>
      <c r="B1" s="481"/>
      <c r="C1" s="1930"/>
      <c r="D1" s="1930"/>
      <c r="E1" s="862"/>
      <c r="F1" s="320"/>
      <c r="G1" s="320"/>
      <c r="H1" s="914"/>
      <c r="I1" s="915" t="s">
        <v>434</v>
      </c>
      <c r="J1" s="915"/>
      <c r="K1" s="915"/>
      <c r="L1" s="316"/>
      <c r="O1" s="1766"/>
    </row>
    <row r="2" spans="1:53" ht="6" customHeight="1" x14ac:dyDescent="0.2">
      <c r="A2" s="316"/>
      <c r="B2" s="863"/>
      <c r="C2" s="864"/>
      <c r="D2" s="864"/>
      <c r="E2" s="864"/>
      <c r="F2" s="482"/>
      <c r="G2" s="482"/>
      <c r="H2" s="326"/>
      <c r="I2" s="326"/>
      <c r="J2" s="1931" t="s">
        <v>68</v>
      </c>
      <c r="K2" s="326"/>
      <c r="L2" s="316"/>
    </row>
    <row r="3" spans="1:53" ht="13.5" thickBot="1" x14ac:dyDescent="0.25">
      <c r="A3" s="316"/>
      <c r="B3" s="377"/>
      <c r="C3" s="326"/>
      <c r="D3" s="326"/>
      <c r="E3" s="326"/>
      <c r="F3" s="326"/>
      <c r="G3" s="326"/>
      <c r="H3" s="326"/>
      <c r="I3" s="326"/>
      <c r="J3" s="1932"/>
      <c r="K3" s="629"/>
      <c r="L3" s="316"/>
      <c r="O3" s="1766"/>
    </row>
    <row r="4" spans="1:53" ht="15" customHeight="1" thickBot="1" x14ac:dyDescent="0.25">
      <c r="A4" s="316"/>
      <c r="B4" s="377"/>
      <c r="C4" s="1933" t="s">
        <v>435</v>
      </c>
      <c r="D4" s="1934"/>
      <c r="E4" s="1934"/>
      <c r="F4" s="1934"/>
      <c r="G4" s="1934"/>
      <c r="H4" s="1934"/>
      <c r="I4" s="1934"/>
      <c r="J4" s="1935"/>
      <c r="K4" s="326"/>
      <c r="L4" s="316"/>
      <c r="M4" s="2280"/>
      <c r="O4" s="1766"/>
      <c r="X4" s="2281"/>
    </row>
    <row r="5" spans="1:53" ht="7.5" customHeight="1" x14ac:dyDescent="0.2">
      <c r="A5" s="316"/>
      <c r="B5" s="377"/>
      <c r="C5" s="916" t="s">
        <v>76</v>
      </c>
      <c r="D5" s="326"/>
      <c r="E5" s="326"/>
      <c r="F5" s="326"/>
      <c r="G5" s="326"/>
      <c r="H5" s="326"/>
      <c r="I5" s="326"/>
      <c r="J5" s="629"/>
      <c r="K5" s="326"/>
      <c r="L5" s="316"/>
      <c r="M5" s="2280"/>
      <c r="S5" s="1926"/>
      <c r="W5" s="2281"/>
      <c r="X5" s="2281"/>
      <c r="Y5" s="2281"/>
    </row>
    <row r="6" spans="1:53" s="330" customFormat="1" ht="22.5" customHeight="1" x14ac:dyDescent="0.2">
      <c r="A6" s="328"/>
      <c r="B6" s="475"/>
      <c r="C6" s="1936">
        <v>2019</v>
      </c>
      <c r="D6" s="1937"/>
      <c r="E6" s="484"/>
      <c r="F6" s="1940" t="s">
        <v>353</v>
      </c>
      <c r="G6" s="1940"/>
      <c r="H6" s="1941" t="s">
        <v>391</v>
      </c>
      <c r="I6" s="1942"/>
      <c r="J6" s="1943" t="s">
        <v>392</v>
      </c>
      <c r="K6" s="324"/>
      <c r="L6" s="328"/>
      <c r="M6" s="2280"/>
      <c r="N6" s="620"/>
      <c r="O6" s="2274"/>
      <c r="P6" s="620"/>
      <c r="Q6" s="620"/>
      <c r="R6" s="620"/>
      <c r="S6" s="1926"/>
      <c r="T6" s="620"/>
      <c r="U6" s="2274"/>
      <c r="V6" s="620"/>
      <c r="W6" s="2281"/>
      <c r="X6" s="2281"/>
      <c r="Y6" s="2281"/>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row>
    <row r="7" spans="1:53" s="330" customFormat="1" ht="32.25" customHeight="1" x14ac:dyDescent="0.2">
      <c r="A7" s="328"/>
      <c r="B7" s="475"/>
      <c r="C7" s="1938"/>
      <c r="D7" s="1939"/>
      <c r="E7" s="484"/>
      <c r="F7" s="865" t="s">
        <v>393</v>
      </c>
      <c r="G7" s="865" t="s">
        <v>394</v>
      </c>
      <c r="H7" s="1034" t="s">
        <v>393</v>
      </c>
      <c r="I7" s="1035" t="s">
        <v>395</v>
      </c>
      <c r="J7" s="1944"/>
      <c r="K7" s="324"/>
      <c r="L7" s="328"/>
      <c r="M7" s="2280"/>
      <c r="N7" s="620"/>
      <c r="O7" s="2282"/>
      <c r="P7" s="2283"/>
      <c r="Q7" s="2282"/>
      <c r="R7" s="2283"/>
      <c r="S7" s="2284"/>
      <c r="T7" s="2283"/>
      <c r="U7" s="2282"/>
      <c r="V7" s="2283"/>
      <c r="W7" s="2282"/>
      <c r="X7" s="2281"/>
      <c r="Y7" s="2281"/>
      <c r="Z7" s="2285"/>
      <c r="AA7" s="2285"/>
      <c r="AB7" s="2285"/>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row>
    <row r="8" spans="1:53" s="330" customFormat="1" ht="18.75" customHeight="1" x14ac:dyDescent="0.2">
      <c r="A8" s="328"/>
      <c r="B8" s="475"/>
      <c r="C8" s="1927" t="s">
        <v>66</v>
      </c>
      <c r="D8" s="1927"/>
      <c r="E8" s="866"/>
      <c r="F8" s="867">
        <v>41345</v>
      </c>
      <c r="G8" s="868">
        <v>16.30812073018728</v>
      </c>
      <c r="H8" s="869">
        <v>1070906</v>
      </c>
      <c r="I8" s="870">
        <v>36.665207005415354</v>
      </c>
      <c r="J8" s="870">
        <v>32.625717850119429</v>
      </c>
      <c r="K8" s="707"/>
      <c r="L8" s="328"/>
      <c r="M8" s="620"/>
      <c r="N8" s="620"/>
      <c r="O8" s="2286"/>
      <c r="P8" s="2286"/>
      <c r="Q8" s="620"/>
      <c r="R8" s="674"/>
      <c r="S8" s="907"/>
      <c r="T8" s="2286"/>
      <c r="U8" s="908"/>
      <c r="V8" s="2287"/>
      <c r="W8" s="620"/>
      <c r="X8" s="2287"/>
      <c r="Y8" s="620"/>
      <c r="Z8" s="2285"/>
      <c r="AA8" s="2285"/>
      <c r="AB8" s="2285"/>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row>
    <row r="9" spans="1:53" s="330" customFormat="1" ht="17.25" customHeight="1" x14ac:dyDescent="0.2">
      <c r="A9" s="328"/>
      <c r="B9" s="475"/>
      <c r="C9" s="919" t="s">
        <v>322</v>
      </c>
      <c r="D9" s="920"/>
      <c r="E9" s="920"/>
      <c r="F9" s="921">
        <v>1217</v>
      </c>
      <c r="G9" s="922">
        <v>9.6933492632417373</v>
      </c>
      <c r="H9" s="923">
        <v>10736</v>
      </c>
      <c r="I9" s="924">
        <v>16.380586197952425</v>
      </c>
      <c r="J9" s="924">
        <v>26.782786885245901</v>
      </c>
      <c r="K9" s="925"/>
      <c r="L9" s="328"/>
      <c r="M9" s="871"/>
      <c r="N9" s="2272"/>
      <c r="O9" s="2286"/>
      <c r="P9" s="2286"/>
      <c r="Q9" s="620"/>
      <c r="R9" s="674"/>
      <c r="S9" s="907"/>
      <c r="T9" s="2286"/>
      <c r="U9" s="908"/>
      <c r="V9" s="2287"/>
      <c r="W9" s="620"/>
      <c r="X9" s="2287"/>
      <c r="Y9" s="620"/>
      <c r="Z9" s="2285"/>
      <c r="AA9" s="2285"/>
      <c r="AB9" s="2285"/>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row>
    <row r="10" spans="1:53" s="710" customFormat="1" ht="17.25" customHeight="1" x14ac:dyDescent="0.2">
      <c r="A10" s="708"/>
      <c r="B10" s="709"/>
      <c r="C10" s="919" t="s">
        <v>323</v>
      </c>
      <c r="D10" s="926"/>
      <c r="E10" s="926"/>
      <c r="F10" s="921">
        <v>147</v>
      </c>
      <c r="G10" s="922">
        <v>29.817444219066935</v>
      </c>
      <c r="H10" s="923">
        <v>3489</v>
      </c>
      <c r="I10" s="924">
        <v>42.142770866046625</v>
      </c>
      <c r="J10" s="924">
        <v>34.098882201203786</v>
      </c>
      <c r="K10" s="900"/>
      <c r="L10" s="708"/>
      <c r="M10" s="871"/>
      <c r="N10" s="2272"/>
      <c r="O10" s="2286"/>
      <c r="P10" s="2286"/>
      <c r="Q10" s="620"/>
      <c r="R10" s="674"/>
      <c r="S10" s="907"/>
      <c r="T10" s="2286"/>
      <c r="U10" s="908"/>
      <c r="V10" s="2287"/>
      <c r="W10" s="620"/>
      <c r="X10" s="2287"/>
      <c r="Y10" s="2272"/>
      <c r="Z10" s="2288"/>
      <c r="AA10" s="2274"/>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row>
    <row r="11" spans="1:53" s="710" customFormat="1" ht="17.25" customHeight="1" x14ac:dyDescent="0.2">
      <c r="A11" s="708"/>
      <c r="B11" s="709"/>
      <c r="C11" s="919" t="s">
        <v>324</v>
      </c>
      <c r="D11" s="926"/>
      <c r="E11" s="926"/>
      <c r="F11" s="921">
        <v>6456</v>
      </c>
      <c r="G11" s="922">
        <v>21.207542211418435</v>
      </c>
      <c r="H11" s="923">
        <v>258756</v>
      </c>
      <c r="I11" s="924">
        <v>41.226752235752606</v>
      </c>
      <c r="J11" s="924">
        <v>32.84093508942788</v>
      </c>
      <c r="K11" s="900"/>
      <c r="L11" s="708"/>
      <c r="M11" s="871"/>
      <c r="N11" s="620"/>
      <c r="O11" s="2286"/>
      <c r="P11" s="2286"/>
      <c r="Q11" s="620"/>
      <c r="R11" s="674"/>
      <c r="S11" s="907"/>
      <c r="T11" s="2286"/>
      <c r="U11" s="908"/>
      <c r="V11" s="2287"/>
      <c r="W11" s="620"/>
      <c r="X11" s="2287"/>
      <c r="Y11" s="2272"/>
      <c r="Z11" s="2272"/>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row>
    <row r="12" spans="1:53" s="330" customFormat="1" ht="24" customHeight="1" x14ac:dyDescent="0.2">
      <c r="A12" s="328"/>
      <c r="B12" s="475"/>
      <c r="C12" s="927"/>
      <c r="D12" s="928" t="s">
        <v>396</v>
      </c>
      <c r="E12" s="928"/>
      <c r="F12" s="929">
        <v>1076</v>
      </c>
      <c r="G12" s="930">
        <v>20.371071563801589</v>
      </c>
      <c r="H12" s="931">
        <v>40287</v>
      </c>
      <c r="I12" s="932">
        <v>43.654508809570245</v>
      </c>
      <c r="J12" s="932">
        <v>21.263583786333061</v>
      </c>
      <c r="K12" s="925"/>
      <c r="L12" s="328"/>
      <c r="M12" s="871"/>
      <c r="N12" s="620"/>
      <c r="O12" s="2286"/>
      <c r="P12" s="2286"/>
      <c r="Q12" s="620"/>
      <c r="R12" s="674"/>
      <c r="S12" s="907"/>
      <c r="T12" s="2286"/>
      <c r="U12" s="908"/>
      <c r="V12" s="2287"/>
      <c r="W12" s="620"/>
      <c r="X12" s="2287"/>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row>
    <row r="13" spans="1:53" s="330" customFormat="1" ht="24" customHeight="1" x14ac:dyDescent="0.2">
      <c r="A13" s="328"/>
      <c r="B13" s="475"/>
      <c r="C13" s="927"/>
      <c r="D13" s="928" t="s">
        <v>397</v>
      </c>
      <c r="E13" s="928"/>
      <c r="F13" s="929">
        <v>946</v>
      </c>
      <c r="G13" s="930">
        <v>14.616810877626699</v>
      </c>
      <c r="H13" s="931">
        <v>35945</v>
      </c>
      <c r="I13" s="932">
        <v>23.249270731596887</v>
      </c>
      <c r="J13" s="932">
        <v>26.259479760745585</v>
      </c>
      <c r="K13" s="925"/>
      <c r="L13" s="328"/>
      <c r="M13" s="871"/>
      <c r="N13" s="620"/>
      <c r="O13" s="2286"/>
      <c r="P13" s="2286"/>
      <c r="Q13" s="620"/>
      <c r="R13" s="674"/>
      <c r="S13" s="907"/>
      <c r="T13" s="2286"/>
      <c r="U13" s="908"/>
      <c r="V13" s="2287"/>
      <c r="W13" s="620"/>
      <c r="X13" s="2287"/>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row>
    <row r="14" spans="1:53" s="330" customFormat="1" ht="18" customHeight="1" x14ac:dyDescent="0.2">
      <c r="A14" s="328"/>
      <c r="B14" s="475"/>
      <c r="C14" s="927"/>
      <c r="D14" s="928" t="s">
        <v>398</v>
      </c>
      <c r="E14" s="928"/>
      <c r="F14" s="929">
        <v>311</v>
      </c>
      <c r="G14" s="930">
        <v>22.985957132298594</v>
      </c>
      <c r="H14" s="931">
        <v>11490</v>
      </c>
      <c r="I14" s="932">
        <v>48.810535259133388</v>
      </c>
      <c r="J14" s="932">
        <v>35.645430809399478</v>
      </c>
      <c r="K14" s="925"/>
      <c r="L14" s="328"/>
      <c r="M14" s="871"/>
      <c r="N14" s="620"/>
      <c r="O14" s="2286"/>
      <c r="P14" s="2286"/>
      <c r="Q14" s="620"/>
      <c r="R14" s="674"/>
      <c r="S14" s="907"/>
      <c r="T14" s="2286"/>
      <c r="U14" s="908"/>
      <c r="V14" s="2287"/>
      <c r="W14" s="620"/>
      <c r="X14" s="2287"/>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row>
    <row r="15" spans="1:53" s="330" customFormat="1" ht="24" customHeight="1" x14ac:dyDescent="0.2">
      <c r="A15" s="328"/>
      <c r="B15" s="475"/>
      <c r="C15" s="927"/>
      <c r="D15" s="928" t="s">
        <v>399</v>
      </c>
      <c r="E15" s="928"/>
      <c r="F15" s="929">
        <v>198</v>
      </c>
      <c r="G15" s="930">
        <v>43.516483516483518</v>
      </c>
      <c r="H15" s="931">
        <v>8679</v>
      </c>
      <c r="I15" s="932">
        <v>63.577759871071713</v>
      </c>
      <c r="J15" s="932">
        <v>41.869455006337134</v>
      </c>
      <c r="K15" s="925"/>
      <c r="L15" s="328"/>
      <c r="M15" s="871"/>
      <c r="N15" s="620"/>
      <c r="O15" s="2286"/>
      <c r="P15" s="2286"/>
      <c r="Q15" s="620"/>
      <c r="R15" s="674"/>
      <c r="S15" s="907"/>
      <c r="T15" s="2286"/>
      <c r="U15" s="908"/>
      <c r="V15" s="2287"/>
      <c r="W15" s="620"/>
      <c r="X15" s="2287"/>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row>
    <row r="16" spans="1:53" s="330" customFormat="1" ht="17.25" customHeight="1" x14ac:dyDescent="0.2">
      <c r="A16" s="328"/>
      <c r="B16" s="475"/>
      <c r="C16" s="927"/>
      <c r="D16" s="928" t="s">
        <v>361</v>
      </c>
      <c r="E16" s="928"/>
      <c r="F16" s="929">
        <v>60</v>
      </c>
      <c r="G16" s="930">
        <v>61.855670103092784</v>
      </c>
      <c r="H16" s="931">
        <v>6838</v>
      </c>
      <c r="I16" s="932">
        <v>77.187041426797606</v>
      </c>
      <c r="J16" s="932">
        <v>36.803451301550162</v>
      </c>
      <c r="K16" s="925"/>
      <c r="L16" s="328"/>
      <c r="M16" s="871"/>
      <c r="N16" s="620"/>
      <c r="O16" s="2286"/>
      <c r="P16" s="2286"/>
      <c r="Q16" s="620"/>
      <c r="R16" s="674"/>
      <c r="S16" s="907"/>
      <c r="T16" s="2286"/>
      <c r="U16" s="908"/>
      <c r="V16" s="2287"/>
      <c r="W16" s="620"/>
      <c r="X16" s="2287"/>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row>
    <row r="17" spans="1:53" s="330" customFormat="1" ht="17.25" customHeight="1" x14ac:dyDescent="0.2">
      <c r="A17" s="328"/>
      <c r="B17" s="475"/>
      <c r="C17" s="927"/>
      <c r="D17" s="928" t="s">
        <v>362</v>
      </c>
      <c r="E17" s="928"/>
      <c r="F17" s="929">
        <v>302</v>
      </c>
      <c r="G17" s="930">
        <v>42.119944211994422</v>
      </c>
      <c r="H17" s="931">
        <v>17210</v>
      </c>
      <c r="I17" s="932">
        <v>59.469919485814991</v>
      </c>
      <c r="J17" s="932">
        <v>35.868099941894251</v>
      </c>
      <c r="K17" s="925"/>
      <c r="L17" s="328"/>
      <c r="M17" s="871"/>
      <c r="N17" s="620"/>
      <c r="O17" s="2286"/>
      <c r="P17" s="2286"/>
      <c r="Q17" s="620"/>
      <c r="R17" s="674"/>
      <c r="S17" s="907"/>
      <c r="T17" s="2286"/>
      <c r="U17" s="908"/>
      <c r="V17" s="2287"/>
      <c r="W17" s="620"/>
      <c r="X17" s="2287"/>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row>
    <row r="18" spans="1:53" s="330" customFormat="1" ht="17.25" customHeight="1" x14ac:dyDescent="0.2">
      <c r="A18" s="328"/>
      <c r="B18" s="475"/>
      <c r="C18" s="927"/>
      <c r="D18" s="928" t="s">
        <v>363</v>
      </c>
      <c r="E18" s="928"/>
      <c r="F18" s="929">
        <v>437</v>
      </c>
      <c r="G18" s="930">
        <v>24.06387665198238</v>
      </c>
      <c r="H18" s="931">
        <v>13957</v>
      </c>
      <c r="I18" s="932">
        <v>37.895737170784685</v>
      </c>
      <c r="J18" s="932">
        <v>31.129827326789425</v>
      </c>
      <c r="K18" s="925"/>
      <c r="L18" s="328"/>
      <c r="M18" s="871"/>
      <c r="N18" s="620"/>
      <c r="O18" s="2286"/>
      <c r="P18" s="2286"/>
      <c r="Q18" s="620"/>
      <c r="R18" s="674"/>
      <c r="S18" s="907"/>
      <c r="T18" s="2286"/>
      <c r="U18" s="908"/>
      <c r="V18" s="2287"/>
      <c r="W18" s="620"/>
      <c r="X18" s="2287"/>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row>
    <row r="19" spans="1:53" s="330" customFormat="1" ht="17.25" customHeight="1" x14ac:dyDescent="0.2">
      <c r="A19" s="328"/>
      <c r="B19" s="475"/>
      <c r="C19" s="927"/>
      <c r="D19" s="928" t="s">
        <v>400</v>
      </c>
      <c r="E19" s="928"/>
      <c r="F19" s="929">
        <v>1328</v>
      </c>
      <c r="G19" s="930">
        <v>22.650520211495824</v>
      </c>
      <c r="H19" s="931">
        <v>34411</v>
      </c>
      <c r="I19" s="932">
        <v>40.789692041440453</v>
      </c>
      <c r="J19" s="932">
        <v>30.555374734823168</v>
      </c>
      <c r="K19" s="925"/>
      <c r="L19" s="328"/>
      <c r="M19" s="871"/>
      <c r="N19" s="620"/>
      <c r="O19" s="2286"/>
      <c r="P19" s="2286"/>
      <c r="Q19" s="620"/>
      <c r="R19" s="674"/>
      <c r="S19" s="907"/>
      <c r="T19" s="2286"/>
      <c r="U19" s="908"/>
      <c r="V19" s="2287"/>
      <c r="W19" s="620"/>
      <c r="X19" s="2287"/>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row>
    <row r="20" spans="1:53" s="330" customFormat="1" ht="36.75" customHeight="1" x14ac:dyDescent="0.2">
      <c r="A20" s="328"/>
      <c r="B20" s="475"/>
      <c r="C20" s="927"/>
      <c r="D20" s="928" t="s">
        <v>401</v>
      </c>
      <c r="E20" s="928"/>
      <c r="F20" s="929">
        <v>781</v>
      </c>
      <c r="G20" s="930">
        <v>28.307357738310984</v>
      </c>
      <c r="H20" s="931">
        <v>38682</v>
      </c>
      <c r="I20" s="932">
        <v>52.504988258927966</v>
      </c>
      <c r="J20" s="932">
        <v>36.287523912931078</v>
      </c>
      <c r="K20" s="925"/>
      <c r="L20" s="328"/>
      <c r="M20" s="871"/>
      <c r="N20" s="620"/>
      <c r="O20" s="2286"/>
      <c r="P20" s="2286"/>
      <c r="Q20" s="620"/>
      <c r="R20" s="674"/>
      <c r="S20" s="907"/>
      <c r="T20" s="2286"/>
      <c r="U20" s="908"/>
      <c r="V20" s="2287"/>
      <c r="W20" s="620"/>
      <c r="X20" s="2287"/>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row>
    <row r="21" spans="1:53" s="330" customFormat="1" ht="23.25" customHeight="1" x14ac:dyDescent="0.2">
      <c r="A21" s="328"/>
      <c r="B21" s="475"/>
      <c r="C21" s="927"/>
      <c r="D21" s="928" t="s">
        <v>402</v>
      </c>
      <c r="E21" s="928"/>
      <c r="F21" s="929">
        <v>195</v>
      </c>
      <c r="G21" s="930">
        <v>42.299349240780906</v>
      </c>
      <c r="H21" s="931">
        <v>28909</v>
      </c>
      <c r="I21" s="932">
        <v>61.499351160465466</v>
      </c>
      <c r="J21" s="932">
        <v>53.377391123871462</v>
      </c>
      <c r="K21" s="925"/>
      <c r="L21" s="328"/>
      <c r="M21" s="871"/>
      <c r="N21" s="620"/>
      <c r="O21" s="2286"/>
      <c r="P21" s="2286"/>
      <c r="Q21" s="620"/>
      <c r="R21" s="674"/>
      <c r="S21" s="907"/>
      <c r="T21" s="2286"/>
      <c r="U21" s="908"/>
      <c r="V21" s="2287"/>
      <c r="W21" s="620"/>
      <c r="X21" s="2287"/>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row>
    <row r="22" spans="1:53" s="330" customFormat="1" ht="18" customHeight="1" x14ac:dyDescent="0.2">
      <c r="A22" s="328"/>
      <c r="B22" s="475"/>
      <c r="C22" s="927"/>
      <c r="D22" s="933" t="s">
        <v>403</v>
      </c>
      <c r="E22" s="928"/>
      <c r="F22" s="929">
        <v>822</v>
      </c>
      <c r="G22" s="930">
        <v>15.908651054770658</v>
      </c>
      <c r="H22" s="931">
        <v>22348</v>
      </c>
      <c r="I22" s="932">
        <v>34.98051246732512</v>
      </c>
      <c r="J22" s="932">
        <v>27.862090567388581</v>
      </c>
      <c r="K22" s="925"/>
      <c r="L22" s="328"/>
      <c r="M22" s="871"/>
      <c r="N22" s="871"/>
      <c r="O22" s="2286"/>
      <c r="P22" s="2286"/>
      <c r="Q22" s="620"/>
      <c r="R22" s="674"/>
      <c r="S22" s="907"/>
      <c r="T22" s="2286"/>
      <c r="U22" s="908"/>
      <c r="V22" s="2287"/>
      <c r="W22" s="620"/>
      <c r="X22" s="2287"/>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row>
    <row r="23" spans="1:53" s="713" customFormat="1" ht="18" customHeight="1" x14ac:dyDescent="0.2">
      <c r="A23" s="711"/>
      <c r="B23" s="712"/>
      <c r="C23" s="919" t="s">
        <v>404</v>
      </c>
      <c r="D23" s="928"/>
      <c r="E23" s="928"/>
      <c r="F23" s="934">
        <v>91</v>
      </c>
      <c r="G23" s="935">
        <v>50.276243093922659</v>
      </c>
      <c r="H23" s="923">
        <v>5645</v>
      </c>
      <c r="I23" s="924">
        <v>83.778569308400122</v>
      </c>
      <c r="J23" s="924">
        <v>30.964570416297608</v>
      </c>
      <c r="K23" s="925"/>
      <c r="L23" s="711"/>
      <c r="M23" s="871"/>
      <c r="N23" s="871"/>
      <c r="O23" s="2286"/>
      <c r="P23" s="2286"/>
      <c r="Q23" s="620"/>
      <c r="R23" s="674"/>
      <c r="S23" s="907"/>
      <c r="T23" s="2286"/>
      <c r="U23" s="908"/>
      <c r="V23" s="2287"/>
      <c r="W23" s="620"/>
      <c r="X23" s="2287"/>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row>
    <row r="24" spans="1:53" s="713" customFormat="1" ht="18" customHeight="1" x14ac:dyDescent="0.2">
      <c r="A24" s="711"/>
      <c r="B24" s="712"/>
      <c r="C24" s="919" t="s">
        <v>325</v>
      </c>
      <c r="D24" s="928"/>
      <c r="E24" s="928"/>
      <c r="F24" s="934">
        <v>265</v>
      </c>
      <c r="G24" s="935">
        <v>44.763513513513516</v>
      </c>
      <c r="H24" s="923">
        <v>14708</v>
      </c>
      <c r="I24" s="924">
        <v>58.93572687930758</v>
      </c>
      <c r="J24" s="924">
        <v>34.289774272504758</v>
      </c>
      <c r="K24" s="925"/>
      <c r="L24" s="711"/>
      <c r="M24" s="871"/>
      <c r="N24" s="871"/>
      <c r="O24" s="2286"/>
      <c r="P24" s="2286"/>
      <c r="Q24" s="620"/>
      <c r="R24" s="674"/>
      <c r="S24" s="907"/>
      <c r="T24" s="2286"/>
      <c r="U24" s="908"/>
      <c r="V24" s="2287"/>
      <c r="W24" s="620"/>
      <c r="X24" s="2287"/>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row>
    <row r="25" spans="1:53" s="713" customFormat="1" ht="18" customHeight="1" x14ac:dyDescent="0.2">
      <c r="A25" s="711"/>
      <c r="B25" s="712"/>
      <c r="C25" s="919" t="s">
        <v>326</v>
      </c>
      <c r="D25" s="928"/>
      <c r="E25" s="928"/>
      <c r="F25" s="934">
        <v>3558</v>
      </c>
      <c r="G25" s="935">
        <v>12.703059730800813</v>
      </c>
      <c r="H25" s="923">
        <v>53845</v>
      </c>
      <c r="I25" s="924">
        <v>24.405555102299818</v>
      </c>
      <c r="J25" s="924">
        <v>26.741925898412109</v>
      </c>
      <c r="K25" s="925"/>
      <c r="L25" s="711"/>
      <c r="M25" s="871"/>
      <c r="N25" s="871"/>
      <c r="O25" s="2286"/>
      <c r="P25" s="2286"/>
      <c r="Q25" s="620"/>
      <c r="R25" s="674"/>
      <c r="S25" s="907"/>
      <c r="T25" s="2286"/>
      <c r="U25" s="908"/>
      <c r="V25" s="2287"/>
      <c r="W25" s="620"/>
      <c r="X25" s="2287"/>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row>
    <row r="26" spans="1:53" s="713" customFormat="1" ht="18" customHeight="1" x14ac:dyDescent="0.2">
      <c r="A26" s="711"/>
      <c r="B26" s="712"/>
      <c r="C26" s="936" t="s">
        <v>327</v>
      </c>
      <c r="D26" s="933"/>
      <c r="E26" s="933"/>
      <c r="F26" s="934">
        <v>9780</v>
      </c>
      <c r="G26" s="935">
        <v>15.237679759437858</v>
      </c>
      <c r="H26" s="923">
        <v>220302</v>
      </c>
      <c r="I26" s="924">
        <v>40.769411560049676</v>
      </c>
      <c r="J26" s="924">
        <v>31.141396809833772</v>
      </c>
      <c r="K26" s="925"/>
      <c r="L26" s="711"/>
      <c r="M26" s="871"/>
      <c r="N26" s="871"/>
      <c r="O26" s="2286"/>
      <c r="P26" s="2286"/>
      <c r="Q26" s="620"/>
      <c r="R26" s="674"/>
      <c r="S26" s="907"/>
      <c r="T26" s="2286"/>
      <c r="U26" s="908"/>
      <c r="V26" s="2287"/>
      <c r="W26" s="620"/>
      <c r="X26" s="2287"/>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row>
    <row r="27" spans="1:53" s="713" customFormat="1" ht="22.5" customHeight="1" x14ac:dyDescent="0.2">
      <c r="A27" s="711"/>
      <c r="B27" s="712"/>
      <c r="C27" s="937"/>
      <c r="D27" s="933" t="s">
        <v>405</v>
      </c>
      <c r="E27" s="933"/>
      <c r="F27" s="938">
        <v>1705</v>
      </c>
      <c r="G27" s="939">
        <v>14.620133767792831</v>
      </c>
      <c r="H27" s="931">
        <v>19635</v>
      </c>
      <c r="I27" s="932">
        <v>28.491620111731841</v>
      </c>
      <c r="J27" s="932">
        <v>29.370308123249298</v>
      </c>
      <c r="K27" s="925"/>
      <c r="L27" s="711"/>
      <c r="M27" s="871"/>
      <c r="N27" s="871"/>
      <c r="O27" s="2286"/>
      <c r="P27" s="2286"/>
      <c r="Q27" s="620"/>
      <c r="R27" s="674"/>
      <c r="S27" s="907"/>
      <c r="T27" s="2286"/>
      <c r="U27" s="908"/>
      <c r="V27" s="2287"/>
      <c r="W27" s="620"/>
      <c r="X27" s="2287"/>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AZ27" s="871"/>
      <c r="BA27" s="871"/>
    </row>
    <row r="28" spans="1:53" s="713" customFormat="1" ht="17.25" customHeight="1" x14ac:dyDescent="0.2">
      <c r="A28" s="711"/>
      <c r="B28" s="712"/>
      <c r="C28" s="937"/>
      <c r="D28" s="933" t="s">
        <v>406</v>
      </c>
      <c r="E28" s="933"/>
      <c r="F28" s="938">
        <v>3360</v>
      </c>
      <c r="G28" s="939">
        <v>18.58509873333702</v>
      </c>
      <c r="H28" s="931">
        <v>57649</v>
      </c>
      <c r="I28" s="932">
        <v>35.324575056066863</v>
      </c>
      <c r="J28" s="932">
        <v>27.914655935055247</v>
      </c>
      <c r="K28" s="925"/>
      <c r="L28" s="711"/>
      <c r="M28" s="871"/>
      <c r="N28" s="871"/>
      <c r="O28" s="2286"/>
      <c r="P28" s="2286"/>
      <c r="Q28" s="620"/>
      <c r="R28" s="674"/>
      <c r="S28" s="907"/>
      <c r="T28" s="2286"/>
      <c r="U28" s="908"/>
      <c r="V28" s="2287"/>
      <c r="W28" s="620"/>
      <c r="X28" s="2287"/>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1"/>
    </row>
    <row r="29" spans="1:53" s="713" customFormat="1" ht="17.25" customHeight="1" x14ac:dyDescent="0.2">
      <c r="A29" s="711"/>
      <c r="B29" s="712"/>
      <c r="C29" s="937"/>
      <c r="D29" s="933" t="s">
        <v>407</v>
      </c>
      <c r="E29" s="933"/>
      <c r="F29" s="938">
        <v>4715</v>
      </c>
      <c r="G29" s="939">
        <v>13.689681203182161</v>
      </c>
      <c r="H29" s="931">
        <v>143018</v>
      </c>
      <c r="I29" s="932">
        <v>46.397056915211124</v>
      </c>
      <c r="J29" s="932">
        <v>32.685214448530957</v>
      </c>
      <c r="K29" s="925"/>
      <c r="L29" s="711"/>
      <c r="M29" s="871"/>
      <c r="N29" s="871"/>
      <c r="O29" s="2286"/>
      <c r="P29" s="2286"/>
      <c r="Q29" s="620"/>
      <c r="R29" s="674"/>
      <c r="S29" s="907"/>
      <c r="T29" s="2286"/>
      <c r="U29" s="908"/>
      <c r="V29" s="2287"/>
      <c r="W29" s="620"/>
      <c r="X29" s="2287"/>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1"/>
      <c r="AY29" s="871"/>
      <c r="AZ29" s="871"/>
      <c r="BA29" s="871"/>
    </row>
    <row r="30" spans="1:53" s="713" customFormat="1" ht="17.25" customHeight="1" x14ac:dyDescent="0.2">
      <c r="A30" s="711"/>
      <c r="B30" s="712"/>
      <c r="C30" s="936" t="s">
        <v>328</v>
      </c>
      <c r="D30" s="940"/>
      <c r="E30" s="940"/>
      <c r="F30" s="934">
        <v>1571</v>
      </c>
      <c r="G30" s="935">
        <v>17.502228163992868</v>
      </c>
      <c r="H30" s="923">
        <v>74797</v>
      </c>
      <c r="I30" s="924">
        <v>50.509163594127735</v>
      </c>
      <c r="J30" s="924">
        <v>37.925264382261318</v>
      </c>
      <c r="K30" s="925"/>
      <c r="L30" s="711"/>
      <c r="M30" s="871"/>
      <c r="N30" s="871"/>
      <c r="O30" s="2286"/>
      <c r="P30" s="2286"/>
      <c r="Q30" s="620"/>
      <c r="R30" s="674"/>
      <c r="S30" s="907"/>
      <c r="T30" s="2286"/>
      <c r="U30" s="908"/>
      <c r="V30" s="2287"/>
      <c r="W30" s="620"/>
      <c r="X30" s="2287"/>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1"/>
    </row>
    <row r="31" spans="1:53" s="713" customFormat="1" ht="17.25" customHeight="1" x14ac:dyDescent="0.2">
      <c r="A31" s="711"/>
      <c r="B31" s="712"/>
      <c r="C31" s="936" t="s">
        <v>329</v>
      </c>
      <c r="D31" s="941"/>
      <c r="E31" s="941"/>
      <c r="F31" s="934">
        <v>3289</v>
      </c>
      <c r="G31" s="935">
        <v>10.267857142857142</v>
      </c>
      <c r="H31" s="923">
        <v>62968</v>
      </c>
      <c r="I31" s="924">
        <v>25.402511689076611</v>
      </c>
      <c r="J31" s="924">
        <v>30.238692669292337</v>
      </c>
      <c r="K31" s="925"/>
      <c r="L31" s="711"/>
      <c r="M31" s="871"/>
      <c r="N31" s="871"/>
      <c r="O31" s="2286"/>
      <c r="P31" s="2286"/>
      <c r="Q31" s="620"/>
      <c r="R31" s="674"/>
      <c r="S31" s="907"/>
      <c r="T31" s="2286"/>
      <c r="U31" s="908"/>
      <c r="V31" s="2287"/>
      <c r="W31" s="620"/>
      <c r="X31" s="2287"/>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row>
    <row r="32" spans="1:53" s="713" customFormat="1" ht="17.25" customHeight="1" x14ac:dyDescent="0.2">
      <c r="A32" s="711"/>
      <c r="B32" s="712"/>
      <c r="C32" s="936" t="s">
        <v>408</v>
      </c>
      <c r="D32" s="941"/>
      <c r="E32" s="941"/>
      <c r="F32" s="934">
        <v>1014</v>
      </c>
      <c r="G32" s="935">
        <v>21.773674039080955</v>
      </c>
      <c r="H32" s="923">
        <v>45670</v>
      </c>
      <c r="I32" s="924">
        <v>48.252472318485331</v>
      </c>
      <c r="J32" s="924">
        <v>37.38160718195752</v>
      </c>
      <c r="K32" s="925"/>
      <c r="L32" s="711"/>
      <c r="M32" s="871"/>
      <c r="N32" s="871"/>
      <c r="O32" s="2286"/>
      <c r="P32" s="2286"/>
      <c r="Q32" s="620"/>
      <c r="R32" s="674"/>
      <c r="S32" s="907"/>
      <c r="T32" s="2286"/>
      <c r="U32" s="908"/>
      <c r="V32" s="2287"/>
      <c r="W32" s="620"/>
      <c r="X32" s="2287"/>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1"/>
    </row>
    <row r="33" spans="1:53" s="713" customFormat="1" ht="17.25" customHeight="1" x14ac:dyDescent="0.2">
      <c r="A33" s="711"/>
      <c r="B33" s="712"/>
      <c r="C33" s="936" t="s">
        <v>330</v>
      </c>
      <c r="D33" s="942"/>
      <c r="E33" s="942"/>
      <c r="F33" s="934">
        <v>896</v>
      </c>
      <c r="G33" s="935">
        <v>28.471560216078807</v>
      </c>
      <c r="H33" s="923">
        <v>53825</v>
      </c>
      <c r="I33" s="924">
        <v>77.298120144184509</v>
      </c>
      <c r="J33" s="924">
        <v>44.990320483046908</v>
      </c>
      <c r="K33" s="925"/>
      <c r="L33" s="711">
        <v>607</v>
      </c>
      <c r="M33" s="871"/>
      <c r="N33" s="871"/>
      <c r="O33" s="2286"/>
      <c r="P33" s="2286"/>
      <c r="Q33" s="620"/>
      <c r="R33" s="674"/>
      <c r="S33" s="907"/>
      <c r="T33" s="2286"/>
      <c r="U33" s="908"/>
      <c r="V33" s="2287"/>
      <c r="W33" s="620"/>
      <c r="X33" s="2287"/>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1"/>
      <c r="AY33" s="871"/>
      <c r="AZ33" s="871"/>
      <c r="BA33" s="871"/>
    </row>
    <row r="34" spans="1:53" s="713" customFormat="1" ht="17.25" customHeight="1" x14ac:dyDescent="0.2">
      <c r="A34" s="711"/>
      <c r="B34" s="712"/>
      <c r="C34" s="936" t="s">
        <v>331</v>
      </c>
      <c r="D34" s="943"/>
      <c r="E34" s="943"/>
      <c r="F34" s="934">
        <v>777</v>
      </c>
      <c r="G34" s="935">
        <v>10.416945971309827</v>
      </c>
      <c r="H34" s="923">
        <v>3925</v>
      </c>
      <c r="I34" s="924">
        <v>15.721381078266441</v>
      </c>
      <c r="J34" s="924">
        <v>28.011974522292995</v>
      </c>
      <c r="K34" s="925"/>
      <c r="L34" s="711"/>
      <c r="M34" s="871"/>
      <c r="N34" s="871"/>
      <c r="O34" s="2286"/>
      <c r="P34" s="2286"/>
      <c r="Q34" s="620"/>
      <c r="R34" s="674"/>
      <c r="S34" s="907"/>
      <c r="T34" s="2286"/>
      <c r="U34" s="908"/>
      <c r="V34" s="2287"/>
      <c r="W34" s="620"/>
      <c r="X34" s="2287"/>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1"/>
      <c r="AY34" s="871"/>
      <c r="AZ34" s="871"/>
      <c r="BA34" s="871"/>
    </row>
    <row r="35" spans="1:53" s="713" customFormat="1" ht="17.25" customHeight="1" x14ac:dyDescent="0.2">
      <c r="A35" s="711"/>
      <c r="B35" s="712"/>
      <c r="C35" s="919" t="s">
        <v>409</v>
      </c>
      <c r="D35" s="944"/>
      <c r="E35" s="944"/>
      <c r="F35" s="934">
        <v>4587</v>
      </c>
      <c r="G35" s="935">
        <v>22.32660014602093</v>
      </c>
      <c r="H35" s="923">
        <v>51981</v>
      </c>
      <c r="I35" s="924">
        <v>39.318780067168916</v>
      </c>
      <c r="J35" s="924">
        <v>37.558011581154652</v>
      </c>
      <c r="K35" s="925"/>
      <c r="L35" s="711"/>
      <c r="M35" s="871"/>
      <c r="N35" s="871"/>
      <c r="O35" s="2286"/>
      <c r="P35" s="2286"/>
      <c r="Q35" s="620"/>
      <c r="R35" s="674"/>
      <c r="S35" s="907"/>
      <c r="T35" s="2286"/>
      <c r="U35" s="908"/>
      <c r="V35" s="2287"/>
      <c r="W35" s="620"/>
      <c r="X35" s="2287"/>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1"/>
    </row>
    <row r="36" spans="1:53" s="713" customFormat="1" ht="17.25" customHeight="1" x14ac:dyDescent="0.2">
      <c r="A36" s="711"/>
      <c r="B36" s="712"/>
      <c r="C36" s="919" t="s">
        <v>410</v>
      </c>
      <c r="D36" s="945"/>
      <c r="E36" s="945"/>
      <c r="F36" s="934">
        <v>1294</v>
      </c>
      <c r="G36" s="935">
        <v>18.169053636618926</v>
      </c>
      <c r="H36" s="923">
        <v>75045</v>
      </c>
      <c r="I36" s="924">
        <v>26.698804610786965</v>
      </c>
      <c r="J36" s="924">
        <v>27.202078752748353</v>
      </c>
      <c r="K36" s="925"/>
      <c r="L36" s="711"/>
      <c r="M36" s="871"/>
      <c r="N36" s="871"/>
      <c r="O36" s="2286"/>
      <c r="P36" s="2286"/>
      <c r="Q36" s="620"/>
      <c r="R36" s="674"/>
      <c r="S36" s="907"/>
      <c r="T36" s="2286"/>
      <c r="U36" s="908"/>
      <c r="V36" s="2287"/>
      <c r="W36" s="620"/>
      <c r="X36" s="2287"/>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AZ36" s="871"/>
      <c r="BA36" s="871"/>
    </row>
    <row r="37" spans="1:53" s="713" customFormat="1" ht="17.25" customHeight="1" x14ac:dyDescent="0.2">
      <c r="A37" s="711"/>
      <c r="B37" s="712"/>
      <c r="C37" s="919" t="s">
        <v>411</v>
      </c>
      <c r="D37" s="946"/>
      <c r="E37" s="945"/>
      <c r="F37" s="934">
        <v>214</v>
      </c>
      <c r="G37" s="935">
        <v>39.194139194139197</v>
      </c>
      <c r="H37" s="923">
        <v>3469</v>
      </c>
      <c r="I37" s="924">
        <v>29.163514081546872</v>
      </c>
      <c r="J37" s="924">
        <v>68.348515422311905</v>
      </c>
      <c r="K37" s="925"/>
      <c r="L37" s="711"/>
      <c r="M37" s="871"/>
      <c r="N37" s="871"/>
      <c r="O37" s="2286"/>
      <c r="P37" s="2286"/>
      <c r="Q37" s="620"/>
      <c r="R37" s="674"/>
      <c r="S37" s="907"/>
      <c r="T37" s="2286"/>
      <c r="U37" s="908"/>
      <c r="V37" s="2287"/>
      <c r="W37" s="620"/>
      <c r="X37" s="2287"/>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AZ37" s="871"/>
      <c r="BA37" s="871"/>
    </row>
    <row r="38" spans="1:53" s="713" customFormat="1" ht="17.25" customHeight="1" x14ac:dyDescent="0.2">
      <c r="A38" s="711"/>
      <c r="B38" s="712"/>
      <c r="C38" s="936" t="s">
        <v>332</v>
      </c>
      <c r="D38" s="928"/>
      <c r="E38" s="928"/>
      <c r="F38" s="934">
        <v>800</v>
      </c>
      <c r="G38" s="935">
        <v>23.591860808021234</v>
      </c>
      <c r="H38" s="923">
        <v>16730</v>
      </c>
      <c r="I38" s="924">
        <v>30.076404494382025</v>
      </c>
      <c r="J38" s="924">
        <v>26.065271966527195</v>
      </c>
      <c r="K38" s="925"/>
      <c r="L38" s="711"/>
      <c r="M38" s="871"/>
      <c r="N38" s="871"/>
      <c r="O38" s="2286"/>
      <c r="P38" s="2286"/>
      <c r="Q38" s="620"/>
      <c r="R38" s="674"/>
      <c r="S38" s="907"/>
      <c r="T38" s="2286"/>
      <c r="U38" s="908"/>
      <c r="V38" s="2287"/>
      <c r="W38" s="620"/>
      <c r="X38" s="2287"/>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1"/>
    </row>
    <row r="39" spans="1:53" s="713" customFormat="1" ht="17.25" customHeight="1" x14ac:dyDescent="0.2">
      <c r="A39" s="711"/>
      <c r="B39" s="712"/>
      <c r="C39" s="936" t="s">
        <v>333</v>
      </c>
      <c r="D39" s="928"/>
      <c r="E39" s="928"/>
      <c r="F39" s="934">
        <v>3266</v>
      </c>
      <c r="G39" s="935">
        <v>23.227366474646185</v>
      </c>
      <c r="H39" s="923">
        <v>92497</v>
      </c>
      <c r="I39" s="924">
        <v>34.332790177162941</v>
      </c>
      <c r="J39" s="924">
        <v>29.926408424056998</v>
      </c>
      <c r="K39" s="925"/>
      <c r="L39" s="711"/>
      <c r="M39" s="871"/>
      <c r="N39" s="871"/>
      <c r="O39" s="2286"/>
      <c r="P39" s="2286"/>
      <c r="Q39" s="620"/>
      <c r="R39" s="674"/>
      <c r="S39" s="907"/>
      <c r="T39" s="2286"/>
      <c r="U39" s="908"/>
      <c r="V39" s="2287"/>
      <c r="W39" s="620"/>
      <c r="X39" s="2287"/>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row>
    <row r="40" spans="1:53" s="713" customFormat="1" ht="17.25" customHeight="1" x14ac:dyDescent="0.2">
      <c r="A40" s="711"/>
      <c r="B40" s="712"/>
      <c r="C40" s="936" t="s">
        <v>412</v>
      </c>
      <c r="D40" s="920"/>
      <c r="E40" s="920"/>
      <c r="F40" s="934">
        <v>450</v>
      </c>
      <c r="G40" s="935">
        <v>13.392857142857142</v>
      </c>
      <c r="H40" s="923">
        <v>5860</v>
      </c>
      <c r="I40" s="924">
        <v>21.235731110708461</v>
      </c>
      <c r="J40" s="924">
        <v>26.761262798634814</v>
      </c>
      <c r="K40" s="925"/>
      <c r="L40" s="711"/>
      <c r="M40" s="871"/>
      <c r="N40" s="871"/>
      <c r="O40" s="2286"/>
      <c r="P40" s="2286"/>
      <c r="Q40" s="620"/>
      <c r="R40" s="674"/>
      <c r="S40" s="907"/>
      <c r="T40" s="2286"/>
      <c r="U40" s="908"/>
      <c r="V40" s="2287"/>
      <c r="W40" s="620"/>
      <c r="X40" s="2287"/>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AZ40" s="871"/>
      <c r="BA40" s="871"/>
    </row>
    <row r="41" spans="1:53" s="713" customFormat="1" ht="17.25" customHeight="1" x14ac:dyDescent="0.2">
      <c r="A41" s="711"/>
      <c r="B41" s="712"/>
      <c r="C41" s="936" t="s">
        <v>334</v>
      </c>
      <c r="D41" s="920"/>
      <c r="E41" s="920"/>
      <c r="F41" s="934">
        <v>1670</v>
      </c>
      <c r="G41" s="935">
        <v>14.203095764585813</v>
      </c>
      <c r="H41" s="923">
        <v>16652</v>
      </c>
      <c r="I41" s="924">
        <v>26.223209083321525</v>
      </c>
      <c r="J41" s="924">
        <v>29.054467931779968</v>
      </c>
      <c r="K41" s="925"/>
      <c r="L41" s="711"/>
      <c r="M41" s="871"/>
      <c r="N41" s="872"/>
      <c r="O41" s="2286"/>
      <c r="P41" s="2286"/>
      <c r="Q41" s="620"/>
      <c r="R41" s="674"/>
      <c r="S41" s="907"/>
      <c r="T41" s="2286"/>
      <c r="U41" s="908"/>
      <c r="V41" s="2287"/>
      <c r="W41" s="620"/>
      <c r="X41" s="2287"/>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AZ41" s="871"/>
      <c r="BA41" s="871"/>
    </row>
    <row r="42" spans="1:53" s="488" customFormat="1" ht="17.25" customHeight="1" x14ac:dyDescent="0.2">
      <c r="A42" s="711"/>
      <c r="B42" s="712"/>
      <c r="C42" s="936" t="s">
        <v>364</v>
      </c>
      <c r="D42" s="920"/>
      <c r="E42" s="920"/>
      <c r="F42" s="934" t="s">
        <v>702</v>
      </c>
      <c r="G42" s="935">
        <v>20</v>
      </c>
      <c r="H42" s="923">
        <v>6</v>
      </c>
      <c r="I42" s="924">
        <v>6</v>
      </c>
      <c r="J42" s="924">
        <v>14.5</v>
      </c>
      <c r="K42" s="925"/>
      <c r="L42" s="711"/>
      <c r="M42" s="871"/>
      <c r="N42" s="492"/>
      <c r="O42" s="2286"/>
      <c r="P42" s="2286"/>
      <c r="Q42" s="620"/>
      <c r="R42" s="674"/>
      <c r="S42" s="907"/>
      <c r="T42" s="2286"/>
      <c r="U42" s="908"/>
      <c r="V42" s="2287"/>
      <c r="W42" s="620"/>
      <c r="X42" s="2287"/>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2"/>
      <c r="AY42" s="872"/>
      <c r="AZ42" s="872"/>
      <c r="BA42" s="872"/>
    </row>
    <row r="43" spans="1:53" ht="39" customHeight="1" x14ac:dyDescent="0.2">
      <c r="A43" s="316"/>
      <c r="B43" s="377"/>
      <c r="C43" s="1928" t="s">
        <v>550</v>
      </c>
      <c r="D43" s="1928"/>
      <c r="E43" s="1928"/>
      <c r="F43" s="1928"/>
      <c r="G43" s="1928"/>
      <c r="H43" s="1928"/>
      <c r="I43" s="1928"/>
      <c r="J43" s="1928"/>
      <c r="K43" s="1928"/>
      <c r="L43" s="115"/>
      <c r="M43" s="116"/>
      <c r="N43" s="116"/>
      <c r="O43" s="116"/>
      <c r="P43" s="116"/>
      <c r="Q43" s="116"/>
      <c r="R43" s="116"/>
      <c r="S43" s="873"/>
      <c r="W43" s="874"/>
    </row>
    <row r="44" spans="1:53" s="347" customFormat="1" ht="13.5" customHeight="1" x14ac:dyDescent="0.2">
      <c r="A44" s="486"/>
      <c r="B44" s="487"/>
      <c r="C44" s="947" t="s">
        <v>421</v>
      </c>
      <c r="D44" s="948"/>
      <c r="E44" s="948"/>
      <c r="F44" s="949"/>
      <c r="G44" s="949"/>
      <c r="H44" s="949"/>
      <c r="I44" s="949"/>
      <c r="J44" s="950"/>
      <c r="K44" s="948"/>
      <c r="L44" s="486"/>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row>
    <row r="45" spans="1:53" s="347" customFormat="1" ht="13.5" customHeight="1" x14ac:dyDescent="0.2">
      <c r="A45" s="344"/>
      <c r="B45" s="491">
        <v>12</v>
      </c>
      <c r="C45" s="1929">
        <v>44440</v>
      </c>
      <c r="D45" s="1929"/>
      <c r="E45" s="861"/>
      <c r="F45" s="115"/>
      <c r="G45" s="115"/>
      <c r="H45" s="115"/>
      <c r="I45" s="115"/>
      <c r="J45" s="115"/>
      <c r="K45" s="490"/>
      <c r="L45" s="344"/>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row>
    <row r="46" spans="1:53" x14ac:dyDescent="0.2">
      <c r="A46" s="492"/>
      <c r="B46" s="493"/>
      <c r="C46" s="494"/>
      <c r="D46" s="116"/>
      <c r="E46" s="116"/>
      <c r="F46" s="116"/>
      <c r="G46" s="116"/>
      <c r="H46" s="116"/>
      <c r="I46" s="116"/>
      <c r="J46" s="116"/>
      <c r="K46" s="495"/>
      <c r="L46" s="492"/>
      <c r="M46" s="875"/>
    </row>
    <row r="47" spans="1:53" x14ac:dyDescent="0.2">
      <c r="A47" s="343"/>
      <c r="B47" s="343"/>
      <c r="C47" s="343"/>
      <c r="D47" s="343"/>
      <c r="E47" s="343"/>
      <c r="F47" s="876"/>
      <c r="G47" s="876"/>
      <c r="H47" s="876"/>
      <c r="I47" s="876"/>
      <c r="J47" s="877"/>
      <c r="K47" s="875"/>
      <c r="L47" s="878"/>
      <c r="M47" s="875"/>
    </row>
    <row r="48" spans="1:53" x14ac:dyDescent="0.2">
      <c r="J48" s="875"/>
      <c r="K48" s="875"/>
      <c r="L48" s="875"/>
      <c r="M48" s="875"/>
      <c r="N48" s="879"/>
    </row>
    <row r="49" spans="7:13" x14ac:dyDescent="0.2">
      <c r="J49" s="875"/>
      <c r="K49" s="875"/>
      <c r="L49" s="875"/>
      <c r="M49" s="875"/>
    </row>
    <row r="50" spans="7:13" x14ac:dyDescent="0.2">
      <c r="J50" s="875"/>
      <c r="K50" s="875"/>
      <c r="L50" s="875"/>
      <c r="M50" s="875"/>
    </row>
    <row r="51" spans="7:13" x14ac:dyDescent="0.2">
      <c r="J51" s="875"/>
      <c r="K51" s="875"/>
      <c r="L51" s="875"/>
      <c r="M51" s="875"/>
    </row>
    <row r="52" spans="7:13" x14ac:dyDescent="0.2">
      <c r="J52" s="875"/>
      <c r="K52" s="875"/>
      <c r="L52" s="875"/>
      <c r="M52" s="875"/>
    </row>
    <row r="53" spans="7:13" x14ac:dyDescent="0.2">
      <c r="J53" s="875"/>
      <c r="K53" s="875"/>
      <c r="L53" s="875"/>
      <c r="M53" s="875"/>
    </row>
    <row r="54" spans="7:13" x14ac:dyDescent="0.2">
      <c r="J54" s="880"/>
      <c r="K54" s="875"/>
      <c r="L54" s="875"/>
      <c r="M54" s="875"/>
    </row>
    <row r="55" spans="7:13" x14ac:dyDescent="0.2">
      <c r="J55" s="875"/>
      <c r="K55" s="875"/>
      <c r="L55" s="875"/>
      <c r="M55" s="875"/>
    </row>
    <row r="56" spans="7:13" x14ac:dyDescent="0.2">
      <c r="J56" s="875"/>
      <c r="K56" s="875"/>
      <c r="L56" s="875"/>
      <c r="M56" s="875"/>
    </row>
    <row r="57" spans="7:13" x14ac:dyDescent="0.2">
      <c r="J57" s="875"/>
      <c r="K57" s="875"/>
      <c r="L57" s="875"/>
      <c r="M57" s="875"/>
    </row>
    <row r="58" spans="7:13" x14ac:dyDescent="0.2">
      <c r="J58" s="875"/>
      <c r="K58" s="875"/>
      <c r="L58" s="875"/>
    </row>
    <row r="64" spans="7:13" x14ac:dyDescent="0.2">
      <c r="G64" s="326"/>
    </row>
  </sheetData>
  <mergeCells count="12">
    <mergeCell ref="C1:D1"/>
    <mergeCell ref="J2:J3"/>
    <mergeCell ref="C4:J4"/>
    <mergeCell ref="C6:D7"/>
    <mergeCell ref="F6:G6"/>
    <mergeCell ref="H6:I6"/>
    <mergeCell ref="J6:J7"/>
    <mergeCell ref="Z7:AB9"/>
    <mergeCell ref="S5:S6"/>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I94"/>
  <sheetViews>
    <sheetView showGridLines="0" zoomScaleNormal="100" workbookViewId="0"/>
  </sheetViews>
  <sheetFormatPr defaultColWidth="9.140625" defaultRowHeight="12.75" x14ac:dyDescent="0.2"/>
  <cols>
    <col min="1" max="1" width="1" style="1045" customWidth="1"/>
    <col min="2" max="2" width="2.42578125" style="1045" customWidth="1"/>
    <col min="3" max="3" width="1.140625" style="1045" customWidth="1"/>
    <col min="4" max="4" width="20.7109375" style="1045" customWidth="1"/>
    <col min="5" max="14" width="7.5703125" style="1045" customWidth="1"/>
    <col min="15" max="15" width="2.5703125" style="1045" customWidth="1"/>
    <col min="16" max="16" width="1" style="1045" customWidth="1"/>
    <col min="17" max="18" width="9.140625" style="2289"/>
    <col min="19" max="19" width="10" style="2289" bestFit="1" customWidth="1"/>
    <col min="20" max="35" width="9.140625" style="2289"/>
    <col min="36" max="16384" width="9.140625" style="1045"/>
  </cols>
  <sheetData>
    <row r="1" spans="1:35" ht="13.5" customHeight="1" x14ac:dyDescent="0.2">
      <c r="A1" s="1077"/>
      <c r="B1" s="1949" t="s">
        <v>461</v>
      </c>
      <c r="C1" s="1949"/>
      <c r="D1" s="1949"/>
      <c r="E1" s="1949"/>
      <c r="F1" s="1949"/>
      <c r="G1" s="1044"/>
      <c r="H1" s="1044"/>
      <c r="I1" s="1044"/>
      <c r="J1" s="1044"/>
      <c r="K1" s="1044"/>
      <c r="L1" s="1044"/>
      <c r="M1" s="1044"/>
      <c r="N1" s="1044"/>
      <c r="O1" s="1044"/>
      <c r="P1" s="1297"/>
    </row>
    <row r="2" spans="1:35" ht="6" customHeight="1" x14ac:dyDescent="0.2">
      <c r="A2" s="1077"/>
      <c r="B2" s="1638"/>
      <c r="C2" s="1638"/>
      <c r="D2" s="1638"/>
      <c r="E2" s="1638"/>
      <c r="F2" s="1638"/>
      <c r="G2" s="1638"/>
      <c r="H2" s="1638"/>
      <c r="I2" s="1638"/>
      <c r="J2" s="1638"/>
      <c r="K2" s="1638"/>
      <c r="L2" s="1638"/>
      <c r="M2" s="1638"/>
      <c r="N2" s="1638"/>
      <c r="O2" s="1639"/>
      <c r="P2" s="1297"/>
      <c r="R2" s="1640"/>
      <c r="S2" s="1640"/>
    </row>
    <row r="3" spans="1:35" ht="19.5" customHeight="1" thickBot="1" x14ac:dyDescent="0.25">
      <c r="A3" s="1077"/>
      <c r="B3" s="1641"/>
      <c r="C3" s="1641"/>
      <c r="D3" s="1641"/>
      <c r="E3" s="1641"/>
      <c r="F3" s="1641"/>
      <c r="G3" s="1641"/>
      <c r="H3" s="1641"/>
      <c r="I3" s="1641"/>
      <c r="J3" s="1641"/>
      <c r="K3" s="1641"/>
      <c r="L3" s="1641"/>
      <c r="M3" s="1642"/>
      <c r="N3" s="1642" t="s">
        <v>71</v>
      </c>
      <c r="O3" s="1643"/>
      <c r="P3" s="1297"/>
      <c r="R3" s="2295"/>
      <c r="S3" s="2295"/>
    </row>
    <row r="4" spans="1:35" s="1645" customFormat="1" ht="13.5" customHeight="1" thickBot="1" x14ac:dyDescent="0.25">
      <c r="A4" s="1300"/>
      <c r="B4" s="1644"/>
      <c r="C4" s="1088" t="s">
        <v>590</v>
      </c>
      <c r="D4" s="1062"/>
      <c r="E4" s="1062"/>
      <c r="F4" s="1062"/>
      <c r="G4" s="1062"/>
      <c r="H4" s="1062"/>
      <c r="I4" s="1062"/>
      <c r="J4" s="1062"/>
      <c r="K4" s="1062"/>
      <c r="L4" s="1062"/>
      <c r="M4" s="1062"/>
      <c r="N4" s="1046"/>
      <c r="O4" s="1643"/>
      <c r="P4" s="1317"/>
      <c r="Q4" s="2296"/>
      <c r="R4" s="2296"/>
      <c r="S4" s="2296"/>
      <c r="T4" s="2296"/>
      <c r="U4" s="2296"/>
      <c r="V4" s="2296"/>
      <c r="W4" s="2296"/>
      <c r="X4" s="2296"/>
      <c r="Y4" s="2296"/>
      <c r="Z4" s="2296"/>
      <c r="AA4" s="2296"/>
      <c r="AB4" s="2296"/>
      <c r="AC4" s="2296"/>
      <c r="AD4" s="2296"/>
      <c r="AE4" s="2296"/>
      <c r="AF4" s="2296"/>
      <c r="AG4" s="2296"/>
      <c r="AH4" s="2296"/>
      <c r="AI4" s="2296"/>
    </row>
    <row r="5" spans="1:35" s="1650" customFormat="1" ht="4.5" customHeight="1" x14ac:dyDescent="0.2">
      <c r="A5" s="1646"/>
      <c r="B5" s="1647"/>
      <c r="C5" s="1648"/>
      <c r="D5" s="1648"/>
      <c r="E5" s="1648"/>
      <c r="F5" s="1648"/>
      <c r="G5" s="1648"/>
      <c r="H5" s="1648"/>
      <c r="I5" s="1648"/>
      <c r="J5" s="1648"/>
      <c r="K5" s="1648"/>
      <c r="L5" s="1648"/>
      <c r="M5" s="1648"/>
      <c r="N5" s="1648"/>
      <c r="O5" s="1643"/>
      <c r="P5" s="1649"/>
      <c r="Q5" s="2297"/>
      <c r="R5" s="2297"/>
      <c r="S5" s="2297"/>
      <c r="T5" s="2297"/>
      <c r="U5" s="2297"/>
      <c r="V5" s="2297"/>
      <c r="W5" s="2297"/>
      <c r="X5" s="2297"/>
      <c r="Y5" s="2297"/>
      <c r="Z5" s="2297"/>
      <c r="AA5" s="2297"/>
      <c r="AB5" s="2297"/>
      <c r="AC5" s="2297"/>
      <c r="AD5" s="2297"/>
      <c r="AE5" s="2297"/>
      <c r="AF5" s="2297"/>
      <c r="AG5" s="2297"/>
      <c r="AH5" s="2297"/>
      <c r="AI5" s="2297"/>
    </row>
    <row r="6" spans="1:35" s="1650" customFormat="1" ht="13.5" customHeight="1" x14ac:dyDescent="0.2">
      <c r="A6" s="1646"/>
      <c r="B6" s="1647"/>
      <c r="C6" s="1651"/>
      <c r="D6" s="1651"/>
      <c r="E6" s="1652">
        <v>2010</v>
      </c>
      <c r="F6" s="1652">
        <v>2011</v>
      </c>
      <c r="G6" s="1652">
        <v>2012</v>
      </c>
      <c r="H6" s="1652">
        <v>2013</v>
      </c>
      <c r="I6" s="1652">
        <v>2014</v>
      </c>
      <c r="J6" s="1652">
        <v>2015</v>
      </c>
      <c r="K6" s="1652">
        <v>2016</v>
      </c>
      <c r="L6" s="1652">
        <v>2017</v>
      </c>
      <c r="M6" s="1652">
        <v>2018</v>
      </c>
      <c r="N6" s="1652">
        <v>2019</v>
      </c>
      <c r="O6" s="1643"/>
      <c r="P6" s="1649"/>
      <c r="Q6" s="2297"/>
      <c r="R6" s="2297"/>
      <c r="S6" s="2297"/>
      <c r="T6" s="2297"/>
      <c r="U6" s="2297"/>
      <c r="V6" s="2297"/>
      <c r="W6" s="2297"/>
      <c r="X6" s="2297"/>
      <c r="Y6" s="2297"/>
      <c r="Z6" s="2297"/>
      <c r="AA6" s="2297"/>
      <c r="AB6" s="2297"/>
      <c r="AC6" s="2297"/>
      <c r="AD6" s="2297"/>
      <c r="AE6" s="2297"/>
      <c r="AF6" s="2297"/>
      <c r="AG6" s="2297"/>
      <c r="AH6" s="2297"/>
      <c r="AI6" s="2297"/>
    </row>
    <row r="7" spans="1:35" s="1650" customFormat="1" ht="3" customHeight="1" x14ac:dyDescent="0.2">
      <c r="A7" s="1646"/>
      <c r="B7" s="1647"/>
      <c r="C7" s="1651"/>
      <c r="D7" s="1651"/>
      <c r="E7" s="1653"/>
      <c r="F7" s="1654"/>
      <c r="G7" s="1654"/>
      <c r="H7" s="1655"/>
      <c r="I7" s="1656"/>
      <c r="J7" s="1656"/>
      <c r="K7" s="1656"/>
      <c r="L7" s="1656"/>
      <c r="M7" s="1656"/>
      <c r="N7" s="1656"/>
      <c r="O7" s="1643"/>
      <c r="P7" s="1649"/>
      <c r="Q7" s="2297"/>
      <c r="R7" s="2297"/>
      <c r="S7" s="2297"/>
      <c r="T7" s="2297"/>
      <c r="U7" s="2297"/>
      <c r="V7" s="2297"/>
      <c r="W7" s="2297"/>
      <c r="X7" s="2297"/>
      <c r="Y7" s="2297"/>
      <c r="Z7" s="2297"/>
      <c r="AA7" s="2297"/>
      <c r="AB7" s="2297"/>
      <c r="AC7" s="2297"/>
      <c r="AD7" s="2297"/>
      <c r="AE7" s="2297"/>
      <c r="AF7" s="2297"/>
      <c r="AG7" s="2297"/>
      <c r="AH7" s="2297"/>
      <c r="AI7" s="2297"/>
    </row>
    <row r="8" spans="1:35" s="1664" customFormat="1" ht="11.25" customHeight="1" x14ac:dyDescent="0.2">
      <c r="A8" s="1657"/>
      <c r="B8" s="1658"/>
      <c r="C8" s="1659" t="s">
        <v>353</v>
      </c>
      <c r="D8" s="1660"/>
      <c r="E8" s="1661">
        <v>295032</v>
      </c>
      <c r="F8" s="1661">
        <v>292346</v>
      </c>
      <c r="G8" s="1661">
        <v>279343</v>
      </c>
      <c r="H8" s="1661">
        <v>276708</v>
      </c>
      <c r="I8" s="1661">
        <v>281038</v>
      </c>
      <c r="J8" s="1661">
        <v>283651</v>
      </c>
      <c r="K8" s="1661">
        <v>287207</v>
      </c>
      <c r="L8" s="1661">
        <v>290323</v>
      </c>
      <c r="M8" s="1661">
        <v>293645</v>
      </c>
      <c r="N8" s="1661">
        <v>287061</v>
      </c>
      <c r="O8" s="1662"/>
      <c r="P8" s="1663"/>
      <c r="Q8" s="2298"/>
      <c r="R8" s="2299"/>
      <c r="S8" s="2299"/>
      <c r="T8" s="2299"/>
      <c r="U8" s="2299"/>
      <c r="V8" s="2299"/>
      <c r="W8" s="2299"/>
      <c r="X8" s="2299"/>
      <c r="Y8" s="2299"/>
      <c r="Z8" s="2299"/>
      <c r="AA8" s="2299"/>
      <c r="AB8" s="2300"/>
      <c r="AC8" s="2300"/>
      <c r="AD8" s="2300"/>
      <c r="AE8" s="2300"/>
      <c r="AF8" s="2300"/>
      <c r="AG8" s="2300"/>
      <c r="AH8" s="2300"/>
      <c r="AI8" s="2300"/>
    </row>
    <row r="9" spans="1:35" s="1664" customFormat="1" ht="11.25" customHeight="1" x14ac:dyDescent="0.2">
      <c r="A9" s="1657"/>
      <c r="B9" s="1658"/>
      <c r="C9" s="1659" t="s">
        <v>354</v>
      </c>
      <c r="D9" s="1660"/>
      <c r="E9" s="1661">
        <v>352971</v>
      </c>
      <c r="F9" s="1661">
        <v>349433</v>
      </c>
      <c r="G9" s="1661">
        <v>333930</v>
      </c>
      <c r="H9" s="1661">
        <v>329195</v>
      </c>
      <c r="I9" s="1661">
        <v>332915</v>
      </c>
      <c r="J9" s="1661">
        <v>335243</v>
      </c>
      <c r="K9" s="1661">
        <v>338967</v>
      </c>
      <c r="L9" s="1661">
        <v>341614</v>
      </c>
      <c r="M9" s="1661">
        <v>345271</v>
      </c>
      <c r="N9" s="1661">
        <v>337438</v>
      </c>
      <c r="O9" s="1665"/>
      <c r="P9" s="1663"/>
      <c r="Q9" s="2300"/>
      <c r="R9" s="2299"/>
      <c r="S9" s="2299"/>
      <c r="T9" s="2299"/>
      <c r="U9" s="2299"/>
      <c r="V9" s="2299"/>
      <c r="W9" s="2299"/>
      <c r="X9" s="2299"/>
      <c r="Y9" s="2299"/>
      <c r="Z9" s="2299"/>
      <c r="AA9" s="2299"/>
      <c r="AB9" s="2300"/>
      <c r="AC9" s="2300"/>
      <c r="AD9" s="2300"/>
      <c r="AE9" s="2300"/>
      <c r="AF9" s="2300"/>
      <c r="AG9" s="2300"/>
      <c r="AH9" s="2300"/>
      <c r="AI9" s="2300"/>
    </row>
    <row r="10" spans="1:35" s="1664" customFormat="1" ht="11.25" customHeight="1" x14ac:dyDescent="0.2">
      <c r="A10" s="1657"/>
      <c r="B10" s="1658"/>
      <c r="C10" s="1659" t="s">
        <v>591</v>
      </c>
      <c r="D10" s="1660"/>
      <c r="E10" s="1661">
        <v>2896480</v>
      </c>
      <c r="F10" s="1661">
        <v>2849158</v>
      </c>
      <c r="G10" s="1661">
        <v>2664876</v>
      </c>
      <c r="H10" s="1661">
        <v>2655231</v>
      </c>
      <c r="I10" s="1661">
        <v>2736066</v>
      </c>
      <c r="J10" s="1661">
        <v>2816903</v>
      </c>
      <c r="K10" s="1661">
        <v>2925109</v>
      </c>
      <c r="L10" s="1661">
        <v>3058173</v>
      </c>
      <c r="M10" s="1661">
        <v>3176832</v>
      </c>
      <c r="N10" s="1661">
        <v>3230959</v>
      </c>
      <c r="O10" s="1665"/>
      <c r="P10" s="1663"/>
      <c r="Q10" s="2300"/>
      <c r="R10" s="2299"/>
      <c r="S10" s="2299"/>
      <c r="T10" s="2299"/>
      <c r="U10" s="2299"/>
      <c r="V10" s="2299"/>
      <c r="W10" s="2299"/>
      <c r="X10" s="2299"/>
      <c r="Y10" s="2299"/>
      <c r="Z10" s="2299"/>
      <c r="AA10" s="2299"/>
      <c r="AB10" s="2300"/>
      <c r="AC10" s="2300"/>
      <c r="AD10" s="2300"/>
      <c r="AE10" s="2300"/>
      <c r="AF10" s="2300"/>
      <c r="AG10" s="2300"/>
      <c r="AH10" s="2300"/>
      <c r="AI10" s="2300"/>
    </row>
    <row r="11" spans="1:35" s="1664" customFormat="1" ht="11.25" customHeight="1" x14ac:dyDescent="0.2">
      <c r="A11" s="1657"/>
      <c r="B11" s="1658"/>
      <c r="C11" s="1659" t="s">
        <v>592</v>
      </c>
      <c r="D11" s="1660"/>
      <c r="E11" s="1661">
        <v>2708998</v>
      </c>
      <c r="F11" s="1661">
        <v>2660255</v>
      </c>
      <c r="G11" s="1661">
        <v>2485634</v>
      </c>
      <c r="H11" s="1661">
        <v>2477895</v>
      </c>
      <c r="I11" s="1661">
        <v>2551347</v>
      </c>
      <c r="J11" s="1661">
        <v>2632884</v>
      </c>
      <c r="K11" s="1661">
        <v>2741247</v>
      </c>
      <c r="L11" s="1661">
        <v>2872873</v>
      </c>
      <c r="M11" s="1661">
        <v>2988076</v>
      </c>
      <c r="N11" s="1661">
        <v>3043825</v>
      </c>
      <c r="O11" s="1665"/>
      <c r="P11" s="1663"/>
      <c r="Q11" s="2301"/>
      <c r="R11" s="2299"/>
      <c r="S11" s="2299"/>
      <c r="T11" s="2299"/>
      <c r="U11" s="2299"/>
      <c r="V11" s="2299"/>
      <c r="W11" s="2299"/>
      <c r="X11" s="2299"/>
      <c r="Y11" s="2299"/>
      <c r="Z11" s="2299"/>
      <c r="AA11" s="2299"/>
      <c r="AB11" s="2300"/>
      <c r="AC11" s="2300"/>
      <c r="AD11" s="2300"/>
      <c r="AE11" s="2300"/>
      <c r="AF11" s="2300"/>
      <c r="AG11" s="2300"/>
      <c r="AH11" s="2300"/>
      <c r="AI11" s="2300"/>
    </row>
    <row r="12" spans="1:35" s="1664" customFormat="1" ht="4.5" customHeight="1" thickBot="1" x14ac:dyDescent="0.25">
      <c r="A12" s="1657"/>
      <c r="B12" s="1658"/>
      <c r="C12" s="1666"/>
      <c r="D12" s="1667"/>
      <c r="E12" s="1668"/>
      <c r="F12" s="1668"/>
      <c r="G12" s="1668"/>
      <c r="H12" s="1668"/>
      <c r="I12" s="1668"/>
      <c r="J12" s="1668"/>
      <c r="K12" s="1668"/>
      <c r="L12" s="1668"/>
      <c r="M12" s="1642"/>
      <c r="N12" s="1642"/>
      <c r="O12" s="1665"/>
      <c r="P12" s="1663"/>
      <c r="Q12" s="2300"/>
      <c r="R12" s="2299"/>
      <c r="S12" s="2299"/>
      <c r="T12" s="2299"/>
      <c r="U12" s="2299"/>
      <c r="V12" s="2299"/>
      <c r="W12" s="2299"/>
      <c r="X12" s="2299"/>
      <c r="Y12" s="2299"/>
      <c r="Z12" s="2300"/>
      <c r="AA12" s="2300"/>
      <c r="AB12" s="2300"/>
      <c r="AC12" s="2300"/>
      <c r="AD12" s="2300"/>
      <c r="AE12" s="2300"/>
      <c r="AF12" s="2300"/>
      <c r="AG12" s="2300"/>
      <c r="AH12" s="2300"/>
      <c r="AI12" s="2300"/>
    </row>
    <row r="13" spans="1:35" s="1047" customFormat="1" ht="13.5" customHeight="1" thickBot="1" x14ac:dyDescent="0.25">
      <c r="A13" s="1669"/>
      <c r="B13" s="1670"/>
      <c r="C13" s="1950" t="s">
        <v>593</v>
      </c>
      <c r="D13" s="1951"/>
      <c r="E13" s="1062"/>
      <c r="F13" s="1062"/>
      <c r="G13" s="1062"/>
      <c r="H13" s="1062"/>
      <c r="I13" s="1062"/>
      <c r="J13" s="1062"/>
      <c r="K13" s="1062"/>
      <c r="L13" s="1062"/>
      <c r="M13" s="1062"/>
      <c r="N13" s="1046"/>
      <c r="O13" s="1665"/>
      <c r="P13" s="1298"/>
      <c r="Q13" s="2302"/>
      <c r="R13" s="2299"/>
      <c r="S13" s="2299"/>
      <c r="T13" s="2299"/>
      <c r="U13" s="2299"/>
      <c r="V13" s="2299"/>
      <c r="W13" s="2299"/>
      <c r="X13" s="2299"/>
      <c r="Y13" s="2299"/>
      <c r="Z13" s="2302"/>
      <c r="AA13" s="2302"/>
      <c r="AB13" s="2302"/>
      <c r="AC13" s="2302"/>
      <c r="AD13" s="2302"/>
      <c r="AE13" s="2302"/>
      <c r="AF13" s="2302"/>
      <c r="AG13" s="2302"/>
      <c r="AH13" s="2302"/>
      <c r="AI13" s="2302"/>
    </row>
    <row r="14" spans="1:35" s="1047" customFormat="1" ht="4.5" customHeight="1" x14ac:dyDescent="0.2">
      <c r="A14" s="1669"/>
      <c r="B14" s="1670"/>
      <c r="C14" s="1671"/>
      <c r="D14" s="1671"/>
      <c r="E14" s="1671"/>
      <c r="F14" s="1671"/>
      <c r="G14" s="1671"/>
      <c r="H14" s="1671"/>
      <c r="I14" s="1671"/>
      <c r="J14" s="1671"/>
      <c r="K14" s="1671"/>
      <c r="L14" s="1671"/>
      <c r="M14" s="1671"/>
      <c r="N14" s="1671"/>
      <c r="O14" s="1665"/>
      <c r="P14" s="1298"/>
      <c r="Q14" s="2302"/>
      <c r="R14" s="2299"/>
      <c r="S14" s="2299"/>
      <c r="T14" s="2299"/>
      <c r="U14" s="2299"/>
      <c r="V14" s="2299"/>
      <c r="W14" s="2299"/>
      <c r="X14" s="2299"/>
      <c r="Y14" s="2299"/>
      <c r="Z14" s="2302"/>
      <c r="AA14" s="2302"/>
      <c r="AB14" s="2302"/>
      <c r="AC14" s="2302"/>
      <c r="AD14" s="2302"/>
      <c r="AE14" s="2302"/>
      <c r="AF14" s="2302"/>
      <c r="AG14" s="2302"/>
      <c r="AH14" s="2302"/>
      <c r="AI14" s="2302"/>
    </row>
    <row r="15" spans="1:35" s="1340" customFormat="1" x14ac:dyDescent="0.2">
      <c r="A15" s="1337"/>
      <c r="B15" s="1342"/>
      <c r="C15" s="1945" t="s">
        <v>594</v>
      </c>
      <c r="D15" s="1946"/>
      <c r="E15" s="1946"/>
      <c r="F15" s="1946"/>
      <c r="G15" s="1946"/>
      <c r="H15" s="1946"/>
      <c r="I15" s="1946"/>
      <c r="J15" s="1946"/>
      <c r="K15" s="1946"/>
      <c r="L15" s="1946"/>
      <c r="M15" s="1946"/>
      <c r="N15" s="1947"/>
      <c r="O15" s="1665"/>
      <c r="P15" s="1300"/>
      <c r="Q15" s="2300"/>
      <c r="R15" s="2299"/>
      <c r="S15" s="2299"/>
      <c r="T15" s="2303"/>
      <c r="U15" s="2303"/>
      <c r="V15" s="2303"/>
      <c r="W15" s="2303"/>
      <c r="X15" s="2303"/>
      <c r="Y15" s="2299"/>
      <c r="Z15" s="1710"/>
      <c r="AA15" s="1710"/>
      <c r="AB15" s="1710"/>
      <c r="AC15" s="1710"/>
      <c r="AD15" s="1710"/>
      <c r="AE15" s="1710"/>
      <c r="AF15" s="1710"/>
      <c r="AG15" s="1710"/>
      <c r="AH15" s="1710"/>
      <c r="AI15" s="1710"/>
    </row>
    <row r="16" spans="1:35" s="1340" customFormat="1" ht="12.75" customHeight="1" x14ac:dyDescent="0.2">
      <c r="A16" s="1337"/>
      <c r="B16" s="1672"/>
      <c r="C16" s="1673" t="s">
        <v>66</v>
      </c>
      <c r="D16" s="1673"/>
      <c r="E16" s="1674">
        <v>2161403</v>
      </c>
      <c r="F16" s="1674">
        <v>2124434</v>
      </c>
      <c r="G16" s="1674">
        <v>1989356</v>
      </c>
      <c r="H16" s="1674">
        <v>1965514</v>
      </c>
      <c r="I16" s="1674">
        <v>2001583</v>
      </c>
      <c r="J16" s="1674">
        <v>2065599</v>
      </c>
      <c r="K16" s="1674">
        <v>2133382</v>
      </c>
      <c r="L16" s="1674">
        <v>2214698</v>
      </c>
      <c r="M16" s="1674">
        <v>2293329</v>
      </c>
      <c r="N16" s="1674">
        <v>2321620</v>
      </c>
      <c r="O16" s="1675"/>
      <c r="P16" s="1300"/>
      <c r="Q16" s="2300"/>
      <c r="R16" s="2304"/>
      <c r="S16" s="2304"/>
      <c r="T16" s="2304"/>
      <c r="U16" s="2304"/>
      <c r="V16" s="2304"/>
      <c r="W16" s="2304"/>
      <c r="X16" s="2304"/>
      <c r="Y16" s="2304"/>
      <c r="Z16" s="1710"/>
      <c r="AA16" s="1710"/>
      <c r="AB16" s="1710"/>
      <c r="AC16" s="1710"/>
      <c r="AD16" s="1710"/>
      <c r="AE16" s="1710"/>
      <c r="AF16" s="1710"/>
      <c r="AG16" s="1710"/>
      <c r="AH16" s="1710"/>
      <c r="AI16" s="1710"/>
    </row>
    <row r="17" spans="1:35" s="1341" customFormat="1" ht="10.5" customHeight="1" x14ac:dyDescent="0.2">
      <c r="A17" s="1676"/>
      <c r="B17" s="1677"/>
      <c r="C17" s="1678" t="s">
        <v>70</v>
      </c>
      <c r="D17" s="1679"/>
      <c r="E17" s="1680">
        <v>1208121</v>
      </c>
      <c r="F17" s="1681">
        <v>1174452</v>
      </c>
      <c r="G17" s="1681">
        <v>1078540</v>
      </c>
      <c r="H17" s="1681">
        <v>1061775</v>
      </c>
      <c r="I17" s="1681">
        <v>1083745</v>
      </c>
      <c r="J17" s="1681">
        <v>1112915</v>
      </c>
      <c r="K17" s="1681">
        <v>1149741</v>
      </c>
      <c r="L17" s="1681">
        <v>1199696</v>
      </c>
      <c r="M17" s="1681">
        <v>1247676</v>
      </c>
      <c r="N17" s="1681">
        <v>1266271</v>
      </c>
      <c r="O17" s="1682"/>
      <c r="P17" s="1300"/>
      <c r="Q17" s="2300"/>
      <c r="R17" s="2299"/>
      <c r="S17" s="2299"/>
      <c r="T17" s="2299"/>
      <c r="U17" s="2299"/>
      <c r="V17" s="2299"/>
      <c r="W17" s="2299"/>
      <c r="X17" s="2299"/>
      <c r="Y17" s="2299"/>
      <c r="Z17" s="2305"/>
      <c r="AA17" s="2305"/>
      <c r="AB17" s="2305"/>
      <c r="AC17" s="2305"/>
      <c r="AD17" s="2305"/>
      <c r="AE17" s="2305"/>
      <c r="AF17" s="2305"/>
      <c r="AG17" s="2305"/>
      <c r="AH17" s="2305"/>
      <c r="AI17" s="2305"/>
    </row>
    <row r="18" spans="1:35" s="1341" customFormat="1" ht="10.5" customHeight="1" x14ac:dyDescent="0.2">
      <c r="A18" s="1676"/>
      <c r="B18" s="1677"/>
      <c r="C18" s="1678" t="s">
        <v>69</v>
      </c>
      <c r="D18" s="1679"/>
      <c r="E18" s="1680">
        <v>953282</v>
      </c>
      <c r="F18" s="1681">
        <v>949982</v>
      </c>
      <c r="G18" s="1681">
        <v>910816</v>
      </c>
      <c r="H18" s="1681">
        <v>903739</v>
      </c>
      <c r="I18" s="1681">
        <v>917838</v>
      </c>
      <c r="J18" s="1681">
        <v>952684</v>
      </c>
      <c r="K18" s="1681">
        <v>983641</v>
      </c>
      <c r="L18" s="1681">
        <v>1015002</v>
      </c>
      <c r="M18" s="1681">
        <v>1045653</v>
      </c>
      <c r="N18" s="1681">
        <v>1055349</v>
      </c>
      <c r="O18" s="1682"/>
      <c r="P18" s="1300"/>
      <c r="Q18" s="2300"/>
      <c r="R18" s="2299"/>
      <c r="S18" s="2299"/>
      <c r="T18" s="2299"/>
      <c r="U18" s="2299"/>
      <c r="V18" s="2299"/>
      <c r="W18" s="2299"/>
      <c r="X18" s="2299"/>
      <c r="Y18" s="2299"/>
      <c r="Z18" s="2305"/>
      <c r="AA18" s="2305"/>
      <c r="AB18" s="2305"/>
      <c r="AC18" s="2305"/>
      <c r="AD18" s="2305"/>
      <c r="AE18" s="2305"/>
      <c r="AF18" s="2305"/>
      <c r="AG18" s="2305"/>
      <c r="AH18" s="2305"/>
      <c r="AI18" s="2305"/>
    </row>
    <row r="19" spans="1:35" s="1340" customFormat="1" ht="4.5" customHeight="1" x14ac:dyDescent="0.2">
      <c r="A19" s="1337"/>
      <c r="B19" s="1342"/>
      <c r="C19" s="1683"/>
      <c r="D19" s="1679"/>
      <c r="E19" s="1684"/>
      <c r="F19" s="1685"/>
      <c r="G19" s="1686"/>
      <c r="H19" s="1686"/>
      <c r="I19" s="1686"/>
      <c r="J19" s="1686"/>
      <c r="K19" s="1686"/>
      <c r="L19" s="1686"/>
      <c r="M19" s="1686"/>
      <c r="N19" s="1686"/>
      <c r="O19" s="1665"/>
      <c r="P19" s="1300"/>
      <c r="Q19" s="2300"/>
      <c r="R19" s="2299"/>
      <c r="S19" s="2299"/>
      <c r="T19" s="2299"/>
      <c r="U19" s="2299"/>
      <c r="V19" s="2299"/>
      <c r="W19" s="2299"/>
      <c r="X19" s="2299"/>
      <c r="Y19" s="2299"/>
      <c r="Z19" s="1710"/>
      <c r="AA19" s="1710"/>
      <c r="AB19" s="1710"/>
      <c r="AC19" s="1710"/>
      <c r="AD19" s="1710"/>
      <c r="AE19" s="1710"/>
      <c r="AF19" s="1710"/>
      <c r="AG19" s="1710"/>
      <c r="AH19" s="1710"/>
      <c r="AI19" s="1710"/>
    </row>
    <row r="20" spans="1:35" s="1340" customFormat="1" x14ac:dyDescent="0.2">
      <c r="A20" s="1337"/>
      <c r="B20" s="1342"/>
      <c r="C20" s="1945" t="s">
        <v>595</v>
      </c>
      <c r="D20" s="1946"/>
      <c r="E20" s="1946"/>
      <c r="F20" s="1946"/>
      <c r="G20" s="1946"/>
      <c r="H20" s="1946"/>
      <c r="I20" s="1946"/>
      <c r="J20" s="1946"/>
      <c r="K20" s="1946"/>
      <c r="L20" s="1946"/>
      <c r="M20" s="1946"/>
      <c r="N20" s="1947"/>
      <c r="O20" s="1665"/>
      <c r="P20" s="1300"/>
      <c r="Q20" s="2306"/>
      <c r="R20" s="2299"/>
      <c r="S20" s="2299"/>
      <c r="T20" s="2303"/>
      <c r="U20" s="2303"/>
      <c r="V20" s="2303"/>
      <c r="W20" s="2303"/>
      <c r="X20" s="2303"/>
      <c r="Y20" s="2299"/>
      <c r="Z20" s="1710"/>
      <c r="AA20" s="1710"/>
      <c r="AB20" s="1710"/>
      <c r="AC20" s="1710"/>
      <c r="AD20" s="1710"/>
      <c r="AE20" s="1710"/>
      <c r="AF20" s="1710"/>
      <c r="AG20" s="1710"/>
      <c r="AH20" s="1710"/>
      <c r="AI20" s="1710"/>
    </row>
    <row r="21" spans="1:35" s="1340" customFormat="1" ht="12.75" customHeight="1" x14ac:dyDescent="0.2">
      <c r="A21" s="1337"/>
      <c r="B21" s="1672"/>
      <c r="C21" s="1673" t="s">
        <v>596</v>
      </c>
      <c r="D21" s="1687"/>
      <c r="E21" s="1688">
        <v>897.28543519186417</v>
      </c>
      <c r="F21" s="1688">
        <v>903.50002062666999</v>
      </c>
      <c r="G21" s="1688">
        <v>912.43188603749206</v>
      </c>
      <c r="H21" s="1688">
        <v>909.606489406842</v>
      </c>
      <c r="I21" s="1688">
        <v>906.84739470209297</v>
      </c>
      <c r="J21" s="1688">
        <v>911.17493556590614</v>
      </c>
      <c r="K21" s="1688">
        <v>922.23447571508507</v>
      </c>
      <c r="L21" s="1688">
        <v>940.17397705691701</v>
      </c>
      <c r="M21" s="1688">
        <v>967.02185806746411</v>
      </c>
      <c r="N21" s="1688">
        <v>1001.4557766215</v>
      </c>
      <c r="O21" s="1675"/>
      <c r="P21" s="1300"/>
      <c r="Q21" s="1710"/>
      <c r="R21" s="2304"/>
      <c r="S21" s="2304"/>
      <c r="T21" s="2304"/>
      <c r="U21" s="2304"/>
      <c r="V21" s="2304"/>
      <c r="W21" s="2304"/>
      <c r="X21" s="2304"/>
      <c r="Y21" s="2304"/>
      <c r="Z21" s="2304"/>
      <c r="AA21" s="1710"/>
      <c r="AB21" s="1710"/>
      <c r="AC21" s="1710"/>
      <c r="AD21" s="1710"/>
      <c r="AE21" s="1710"/>
      <c r="AF21" s="1710"/>
      <c r="AG21" s="1710"/>
      <c r="AH21" s="1710"/>
      <c r="AI21" s="1710"/>
    </row>
    <row r="22" spans="1:35" s="1341" customFormat="1" ht="10.5" customHeight="1" x14ac:dyDescent="0.2">
      <c r="A22" s="1676"/>
      <c r="B22" s="1677"/>
      <c r="C22" s="1678" t="s">
        <v>70</v>
      </c>
      <c r="D22" s="1679"/>
      <c r="E22" s="1689">
        <v>974.37233926071997</v>
      </c>
      <c r="F22" s="1690">
        <v>981.95099706075712</v>
      </c>
      <c r="G22" s="1690">
        <v>996.57207494390605</v>
      </c>
      <c r="H22" s="1690">
        <v>990.4513950319041</v>
      </c>
      <c r="I22" s="1691">
        <v>981.65140702840608</v>
      </c>
      <c r="J22" s="1691">
        <v>986.51385502037408</v>
      </c>
      <c r="K22" s="1691">
        <v>993.95933872933108</v>
      </c>
      <c r="L22" s="1691">
        <v>1008.6736545424801</v>
      </c>
      <c r="M22" s="1691">
        <v>1034.8219002529502</v>
      </c>
      <c r="N22" s="1691">
        <v>1069.2510344152199</v>
      </c>
      <c r="O22" s="1682"/>
      <c r="P22" s="1300"/>
      <c r="Q22" s="2307"/>
      <c r="R22" s="2299"/>
      <c r="S22" s="2299"/>
      <c r="T22" s="2303"/>
      <c r="U22" s="2303"/>
      <c r="V22" s="2303"/>
      <c r="W22" s="2303"/>
      <c r="X22" s="2303"/>
      <c r="Y22" s="2299"/>
      <c r="Z22" s="2305"/>
      <c r="AA22" s="2305"/>
      <c r="AB22" s="2305"/>
      <c r="AC22" s="2305"/>
      <c r="AD22" s="2305"/>
      <c r="AE22" s="2305"/>
      <c r="AF22" s="2305"/>
      <c r="AG22" s="2305"/>
      <c r="AH22" s="2305"/>
      <c r="AI22" s="2305"/>
    </row>
    <row r="23" spans="1:35" s="1341" customFormat="1" ht="10.5" customHeight="1" x14ac:dyDescent="0.2">
      <c r="A23" s="1676"/>
      <c r="B23" s="1677"/>
      <c r="C23" s="1678" t="s">
        <v>69</v>
      </c>
      <c r="D23" s="1679"/>
      <c r="E23" s="1689">
        <v>799.59104084625505</v>
      </c>
      <c r="F23" s="1690">
        <v>806.51196593198608</v>
      </c>
      <c r="G23" s="1690">
        <v>812.79753690097709</v>
      </c>
      <c r="H23" s="1690">
        <v>814.62431018247503</v>
      </c>
      <c r="I23" s="1691">
        <v>818.52192295372413</v>
      </c>
      <c r="J23" s="1691">
        <v>823.16483615763502</v>
      </c>
      <c r="K23" s="1691">
        <v>838.39797873411101</v>
      </c>
      <c r="L23" s="1691">
        <v>859.20981237475416</v>
      </c>
      <c r="M23" s="1691">
        <v>886.12266356047405</v>
      </c>
      <c r="N23" s="1691">
        <v>920.11096189033196</v>
      </c>
      <c r="O23" s="1682"/>
      <c r="P23" s="1300"/>
      <c r="Q23" s="2307"/>
      <c r="R23" s="2299"/>
      <c r="S23" s="2299"/>
      <c r="T23" s="2303"/>
      <c r="U23" s="2303"/>
      <c r="V23" s="2303"/>
      <c r="W23" s="2303"/>
      <c r="X23" s="2303"/>
      <c r="Y23" s="2299"/>
      <c r="Z23" s="2305"/>
      <c r="AA23" s="2305"/>
      <c r="AB23" s="2305"/>
      <c r="AC23" s="2305"/>
      <c r="AD23" s="2305"/>
      <c r="AE23" s="2305"/>
      <c r="AF23" s="2305"/>
      <c r="AG23" s="2305"/>
      <c r="AH23" s="2305"/>
      <c r="AI23" s="2305"/>
    </row>
    <row r="24" spans="1:35" s="1340" customFormat="1" ht="15" customHeight="1" x14ac:dyDescent="0.2">
      <c r="A24" s="1337"/>
      <c r="B24" s="1672"/>
      <c r="C24" s="1673" t="s">
        <v>597</v>
      </c>
      <c r="D24" s="1692"/>
      <c r="E24" s="1688">
        <v>634.20000000000005</v>
      </c>
      <c r="F24" s="1688">
        <v>641.92999999999995</v>
      </c>
      <c r="G24" s="1688">
        <v>641.92999999999995</v>
      </c>
      <c r="H24" s="1688">
        <v>641.92999999999995</v>
      </c>
      <c r="I24" s="1688">
        <v>641.92999999999995</v>
      </c>
      <c r="J24" s="1688">
        <v>650</v>
      </c>
      <c r="K24" s="1688">
        <v>650</v>
      </c>
      <c r="L24" s="1688">
        <v>660</v>
      </c>
      <c r="M24" s="1688">
        <v>689</v>
      </c>
      <c r="N24" s="1688">
        <v>719.73</v>
      </c>
      <c r="O24" s="1675"/>
      <c r="P24" s="1300"/>
      <c r="Q24" s="2307"/>
      <c r="R24" s="2304"/>
      <c r="S24" s="2304"/>
      <c r="T24" s="2308"/>
      <c r="U24" s="2308"/>
      <c r="V24" s="2308"/>
      <c r="W24" s="2308"/>
      <c r="X24" s="2308"/>
      <c r="Y24" s="2304"/>
      <c r="Z24" s="1710"/>
      <c r="AA24" s="1710"/>
      <c r="AB24" s="1710"/>
      <c r="AC24" s="1710"/>
      <c r="AD24" s="1710"/>
      <c r="AE24" s="1710"/>
      <c r="AF24" s="1710"/>
      <c r="AG24" s="1710"/>
      <c r="AH24" s="1710"/>
      <c r="AI24" s="1710"/>
    </row>
    <row r="25" spans="1:35" s="1340" customFormat="1" ht="4.5" customHeight="1" x14ac:dyDescent="0.2">
      <c r="A25" s="1337"/>
      <c r="B25" s="1342"/>
      <c r="C25" s="1339"/>
      <c r="D25" s="1339"/>
      <c r="E25" s="1693"/>
      <c r="F25" s="1694"/>
      <c r="G25" s="1694"/>
      <c r="H25" s="1694"/>
      <c r="I25" s="1694"/>
      <c r="J25" s="1694"/>
      <c r="K25" s="1694"/>
      <c r="L25" s="1694"/>
      <c r="M25" s="1694"/>
      <c r="N25" s="1694"/>
      <c r="O25" s="1665"/>
      <c r="P25" s="1300"/>
      <c r="Q25" s="2307"/>
      <c r="R25" s="2299"/>
      <c r="S25" s="2299"/>
      <c r="T25" s="2303"/>
      <c r="U25" s="2303"/>
      <c r="V25" s="2303"/>
      <c r="W25" s="2303"/>
      <c r="X25" s="2303"/>
      <c r="Y25" s="2299"/>
      <c r="Z25" s="1710"/>
      <c r="AA25" s="1710"/>
      <c r="AB25" s="1710"/>
      <c r="AC25" s="1710"/>
      <c r="AD25" s="1710"/>
      <c r="AE25" s="1710"/>
      <c r="AF25" s="1710"/>
      <c r="AG25" s="1710"/>
      <c r="AH25" s="1710"/>
      <c r="AI25" s="1710"/>
    </row>
    <row r="26" spans="1:35" s="1340" customFormat="1" x14ac:dyDescent="0.2">
      <c r="A26" s="1337"/>
      <c r="B26" s="1342"/>
      <c r="C26" s="1945" t="s">
        <v>598</v>
      </c>
      <c r="D26" s="1946"/>
      <c r="E26" s="1946"/>
      <c r="F26" s="1946"/>
      <c r="G26" s="1946"/>
      <c r="H26" s="1946"/>
      <c r="I26" s="1946"/>
      <c r="J26" s="1946"/>
      <c r="K26" s="1946"/>
      <c r="L26" s="1946"/>
      <c r="M26" s="1946"/>
      <c r="N26" s="1947"/>
      <c r="O26" s="1665"/>
      <c r="P26" s="1300"/>
      <c r="Q26" s="2307"/>
      <c r="R26" s="2299"/>
      <c r="S26" s="2299"/>
      <c r="T26" s="2303"/>
      <c r="U26" s="2303"/>
      <c r="V26" s="2303"/>
      <c r="W26" s="2303"/>
      <c r="X26" s="2303"/>
      <c r="Y26" s="2299"/>
      <c r="Z26" s="1710"/>
      <c r="AA26" s="1710"/>
      <c r="AB26" s="1710"/>
      <c r="AC26" s="1710"/>
      <c r="AD26" s="1710"/>
      <c r="AE26" s="1710"/>
      <c r="AF26" s="1710"/>
      <c r="AG26" s="1710"/>
      <c r="AH26" s="1710"/>
      <c r="AI26" s="1710"/>
    </row>
    <row r="27" spans="1:35" s="1700" customFormat="1" ht="12.75" customHeight="1" x14ac:dyDescent="0.2">
      <c r="A27" s="1695"/>
      <c r="B27" s="1441"/>
      <c r="C27" s="1659" t="s">
        <v>599</v>
      </c>
      <c r="D27" s="1696"/>
      <c r="E27" s="1697">
        <v>1073.5735422686098</v>
      </c>
      <c r="F27" s="1697">
        <v>1082.2630625286502</v>
      </c>
      <c r="G27" s="1697">
        <v>1093.1953874067801</v>
      </c>
      <c r="H27" s="1697">
        <v>1091.3038836355302</v>
      </c>
      <c r="I27" s="1697">
        <v>1090.5612671970102</v>
      </c>
      <c r="J27" s="1697">
        <v>1094.1291934688199</v>
      </c>
      <c r="K27" s="1697">
        <v>1105.5676681438201</v>
      </c>
      <c r="L27" s="1697">
        <v>1130.7894246393903</v>
      </c>
      <c r="M27" s="1697">
        <v>1166.8772407186202</v>
      </c>
      <c r="N27" s="1697">
        <v>1206.343460842</v>
      </c>
      <c r="O27" s="1698"/>
      <c r="P27" s="1699"/>
      <c r="Q27" s="2307"/>
      <c r="R27" s="2309"/>
      <c r="S27" s="2309"/>
      <c r="T27" s="2310"/>
      <c r="U27" s="2310"/>
      <c r="V27" s="2310"/>
      <c r="W27" s="2310"/>
      <c r="X27" s="2310"/>
      <c r="Y27" s="2309"/>
      <c r="Z27" s="2306"/>
      <c r="AA27" s="2306"/>
      <c r="AB27" s="2306"/>
      <c r="AC27" s="2306"/>
      <c r="AD27" s="2306"/>
      <c r="AE27" s="2306"/>
      <c r="AF27" s="2306"/>
      <c r="AG27" s="2306"/>
      <c r="AH27" s="2306"/>
      <c r="AI27" s="2306"/>
    </row>
    <row r="28" spans="1:35" s="1341" customFormat="1" ht="10.5" customHeight="1" x14ac:dyDescent="0.2">
      <c r="A28" s="1676"/>
      <c r="B28" s="1677"/>
      <c r="C28" s="1678" t="s">
        <v>70</v>
      </c>
      <c r="D28" s="1679"/>
      <c r="E28" s="1701">
        <v>1182.6938550029299</v>
      </c>
      <c r="F28" s="1702">
        <v>1193.2487493145702</v>
      </c>
      <c r="G28" s="1702">
        <v>1209.9440392475001</v>
      </c>
      <c r="H28" s="1702">
        <v>1205.8348757693502</v>
      </c>
      <c r="I28" s="1703">
        <v>1199.81608334987</v>
      </c>
      <c r="J28" s="1703">
        <v>1204.3762395960202</v>
      </c>
      <c r="K28" s="1703">
        <v>1212.15187559633</v>
      </c>
      <c r="L28" s="1703">
        <v>1233.4761516500801</v>
      </c>
      <c r="M28" s="1703">
        <v>1269.6023182220401</v>
      </c>
      <c r="N28" s="1703">
        <v>1307.7309465351402</v>
      </c>
      <c r="O28" s="1704"/>
      <c r="P28" s="1300"/>
      <c r="Q28" s="2307"/>
      <c r="R28" s="2299"/>
      <c r="S28" s="2299"/>
      <c r="T28" s="2303"/>
      <c r="U28" s="2303"/>
      <c r="V28" s="2303"/>
      <c r="W28" s="2303"/>
      <c r="X28" s="2303"/>
      <c r="Y28" s="2299"/>
      <c r="Z28" s="2305"/>
      <c r="AA28" s="2305"/>
      <c r="AB28" s="2305"/>
      <c r="AC28" s="2305"/>
      <c r="AD28" s="2305"/>
      <c r="AE28" s="2305"/>
      <c r="AF28" s="2305"/>
      <c r="AG28" s="2305"/>
      <c r="AH28" s="2305"/>
      <c r="AI28" s="2305"/>
    </row>
    <row r="29" spans="1:35" s="1341" customFormat="1" ht="10.5" customHeight="1" x14ac:dyDescent="0.2">
      <c r="A29" s="1676"/>
      <c r="B29" s="1677"/>
      <c r="C29" s="1678" t="s">
        <v>69</v>
      </c>
      <c r="D29" s="1679"/>
      <c r="E29" s="1701">
        <v>935.28231119437908</v>
      </c>
      <c r="F29" s="1702">
        <v>945.05271347246605</v>
      </c>
      <c r="G29" s="1702">
        <v>954.94782592752006</v>
      </c>
      <c r="H29" s="1702">
        <v>956.74496322500204</v>
      </c>
      <c r="I29" s="1703">
        <v>961.55771675393714</v>
      </c>
      <c r="J29" s="1703">
        <v>965.33980334507612</v>
      </c>
      <c r="K29" s="1703">
        <v>980.9853934514731</v>
      </c>
      <c r="L29" s="1703">
        <v>1009.4173922218901</v>
      </c>
      <c r="M29" s="1703">
        <v>1044.3053992003099</v>
      </c>
      <c r="N29" s="1703">
        <v>1084.6926771712501</v>
      </c>
      <c r="O29" s="1704"/>
      <c r="P29" s="1300"/>
      <c r="Q29" s="2307"/>
      <c r="R29" s="2299"/>
      <c r="S29" s="2299"/>
      <c r="T29" s="2303"/>
      <c r="U29" s="2303"/>
      <c r="V29" s="2303"/>
      <c r="W29" s="2303"/>
      <c r="X29" s="2303"/>
      <c r="Y29" s="2299"/>
      <c r="Z29" s="2305"/>
      <c r="AA29" s="2305"/>
      <c r="AB29" s="2305"/>
      <c r="AC29" s="2305"/>
      <c r="AD29" s="2305"/>
      <c r="AE29" s="2305"/>
      <c r="AF29" s="2305"/>
      <c r="AG29" s="2305"/>
      <c r="AH29" s="2305"/>
      <c r="AI29" s="2305"/>
    </row>
    <row r="30" spans="1:35" s="1700" customFormat="1" ht="12.75" customHeight="1" x14ac:dyDescent="0.2">
      <c r="A30" s="1695"/>
      <c r="B30" s="1441"/>
      <c r="C30" s="1659" t="s">
        <v>600</v>
      </c>
      <c r="D30" s="1679"/>
      <c r="E30" s="1705">
        <v>768</v>
      </c>
      <c r="F30" s="1705">
        <v>775.75</v>
      </c>
      <c r="G30" s="1705">
        <v>783.3</v>
      </c>
      <c r="H30" s="1705">
        <v>785.24</v>
      </c>
      <c r="I30" s="1705">
        <v>786.5</v>
      </c>
      <c r="J30" s="1705">
        <v>789.94</v>
      </c>
      <c r="K30" s="1705">
        <v>799.67</v>
      </c>
      <c r="L30" s="1705">
        <v>822.1</v>
      </c>
      <c r="M30" s="1705">
        <v>853.14</v>
      </c>
      <c r="N30" s="1705">
        <v>890.69</v>
      </c>
      <c r="O30" s="1698"/>
      <c r="P30" s="1699"/>
      <c r="Q30" s="2307"/>
      <c r="R30" s="2309"/>
      <c r="S30" s="2309"/>
      <c r="T30" s="2310"/>
      <c r="U30" s="2310"/>
      <c r="V30" s="2310"/>
      <c r="W30" s="2310"/>
      <c r="X30" s="2310"/>
      <c r="Y30" s="2309"/>
      <c r="Z30" s="2306"/>
      <c r="AA30" s="2306"/>
      <c r="AB30" s="2306"/>
      <c r="AC30" s="2306"/>
      <c r="AD30" s="2306"/>
      <c r="AE30" s="2306"/>
      <c r="AF30" s="2306"/>
      <c r="AG30" s="2306"/>
      <c r="AH30" s="2306"/>
      <c r="AI30" s="2306"/>
    </row>
    <row r="31" spans="1:35" s="1700" customFormat="1" ht="9.6" customHeight="1" x14ac:dyDescent="0.2">
      <c r="A31" s="1695"/>
      <c r="B31" s="1441"/>
      <c r="C31" s="1659" t="s">
        <v>601</v>
      </c>
      <c r="D31" s="1679"/>
      <c r="E31" s="1706"/>
      <c r="F31" s="1706"/>
      <c r="G31" s="1706"/>
      <c r="H31" s="1706"/>
      <c r="I31" s="1706"/>
      <c r="J31" s="1706"/>
      <c r="K31" s="1706"/>
      <c r="L31" s="1706"/>
      <c r="M31" s="1706"/>
      <c r="N31" s="1706"/>
      <c r="O31" s="1707"/>
      <c r="P31" s="1699"/>
      <c r="Q31" s="2307"/>
      <c r="R31" s="2299"/>
      <c r="S31" s="2299"/>
      <c r="T31" s="2303"/>
      <c r="U31" s="2303"/>
      <c r="V31" s="2303"/>
      <c r="W31" s="2303"/>
      <c r="X31" s="2303"/>
      <c r="Y31" s="2299"/>
      <c r="Z31" s="2306"/>
      <c r="AA31" s="2306"/>
      <c r="AB31" s="2306"/>
      <c r="AC31" s="2306"/>
      <c r="AD31" s="2306"/>
      <c r="AE31" s="2306"/>
      <c r="AF31" s="2306"/>
      <c r="AG31" s="2306"/>
      <c r="AH31" s="2306"/>
      <c r="AI31" s="2306"/>
    </row>
    <row r="32" spans="1:35" s="1340" customFormat="1" ht="10.5" customHeight="1" x14ac:dyDescent="0.2">
      <c r="A32" s="1337"/>
      <c r="B32" s="1342"/>
      <c r="C32" s="1708"/>
      <c r="D32" s="1679" t="s">
        <v>602</v>
      </c>
      <c r="E32" s="1701">
        <v>523</v>
      </c>
      <c r="F32" s="1701">
        <v>533</v>
      </c>
      <c r="G32" s="1701">
        <v>538.9</v>
      </c>
      <c r="H32" s="1701">
        <v>540.20000000000005</v>
      </c>
      <c r="I32" s="1701">
        <v>555.6</v>
      </c>
      <c r="J32" s="1701">
        <v>557.52</v>
      </c>
      <c r="K32" s="1701">
        <v>578</v>
      </c>
      <c r="L32" s="1701">
        <v>605</v>
      </c>
      <c r="M32" s="1701">
        <v>632.79999999999995</v>
      </c>
      <c r="N32" s="1701">
        <v>655.20000000000005</v>
      </c>
      <c r="O32" s="1707"/>
      <c r="P32" s="1300"/>
      <c r="Q32" s="2311"/>
      <c r="R32" s="2299"/>
      <c r="S32" s="2299"/>
      <c r="T32" s="2303"/>
      <c r="U32" s="2303"/>
      <c r="V32" s="2303"/>
      <c r="W32" s="2303"/>
      <c r="X32" s="2303"/>
      <c r="Y32" s="2299"/>
      <c r="Z32" s="1710"/>
      <c r="AA32" s="1710"/>
      <c r="AB32" s="1710"/>
      <c r="AC32" s="1710"/>
      <c r="AD32" s="1710"/>
      <c r="AE32" s="1710"/>
      <c r="AF32" s="1710"/>
      <c r="AG32" s="1710"/>
      <c r="AH32" s="1710"/>
      <c r="AI32" s="1710"/>
    </row>
    <row r="33" spans="1:35" s="1340" customFormat="1" ht="10.5" customHeight="1" x14ac:dyDescent="0.2">
      <c r="A33" s="1337"/>
      <c r="B33" s="1342"/>
      <c r="C33" s="372"/>
      <c r="D33" s="1679" t="s">
        <v>603</v>
      </c>
      <c r="E33" s="1701">
        <v>575</v>
      </c>
      <c r="F33" s="1701">
        <v>585</v>
      </c>
      <c r="G33" s="1701">
        <v>593.35</v>
      </c>
      <c r="H33" s="1701">
        <v>589.59</v>
      </c>
      <c r="I33" s="1701">
        <v>603.21</v>
      </c>
      <c r="J33" s="1701">
        <v>600</v>
      </c>
      <c r="K33" s="1701">
        <v>619.4</v>
      </c>
      <c r="L33" s="1701">
        <v>651.91999999999996</v>
      </c>
      <c r="M33" s="1701">
        <v>682</v>
      </c>
      <c r="N33" s="1701">
        <v>709.71</v>
      </c>
      <c r="O33" s="1707"/>
      <c r="P33" s="1300"/>
      <c r="Q33" s="2300"/>
      <c r="R33" s="2299"/>
      <c r="S33" s="2299"/>
      <c r="T33" s="2303"/>
      <c r="U33" s="2303"/>
      <c r="V33" s="2303"/>
      <c r="W33" s="2303"/>
      <c r="X33" s="2303"/>
      <c r="Y33" s="2299"/>
      <c r="Z33" s="1710"/>
      <c r="AA33" s="1710"/>
      <c r="AB33" s="1710"/>
      <c r="AC33" s="1710"/>
      <c r="AD33" s="1710"/>
      <c r="AE33" s="1710"/>
      <c r="AF33" s="1710"/>
      <c r="AG33" s="1710"/>
      <c r="AH33" s="1710"/>
      <c r="AI33" s="1710"/>
    </row>
    <row r="34" spans="1:35" s="1340" customFormat="1" ht="10.5" customHeight="1" x14ac:dyDescent="0.2">
      <c r="A34" s="1337"/>
      <c r="B34" s="1342"/>
      <c r="C34" s="372"/>
      <c r="D34" s="1679" t="s">
        <v>604</v>
      </c>
      <c r="E34" s="1701">
        <v>623.12</v>
      </c>
      <c r="F34" s="1701">
        <v>632.5</v>
      </c>
      <c r="G34" s="1701">
        <v>640.75</v>
      </c>
      <c r="H34" s="1701">
        <v>639.95000000000005</v>
      </c>
      <c r="I34" s="1701">
        <v>645.49</v>
      </c>
      <c r="J34" s="1701">
        <v>647.79999999999995</v>
      </c>
      <c r="K34" s="1701">
        <v>660</v>
      </c>
      <c r="L34" s="1701">
        <v>687.8</v>
      </c>
      <c r="M34" s="1701">
        <v>718</v>
      </c>
      <c r="N34" s="1701">
        <v>747.95</v>
      </c>
      <c r="O34" s="1707"/>
      <c r="P34" s="1300"/>
      <c r="Q34" s="2307"/>
      <c r="R34" s="2299"/>
      <c r="S34" s="2299"/>
      <c r="T34" s="2303"/>
      <c r="U34" s="2303"/>
      <c r="V34" s="2303"/>
      <c r="W34" s="2303"/>
      <c r="X34" s="2303"/>
      <c r="Y34" s="2299"/>
      <c r="Z34" s="1710"/>
      <c r="AA34" s="1710"/>
      <c r="AB34" s="1710"/>
      <c r="AC34" s="1710"/>
      <c r="AD34" s="1710"/>
      <c r="AE34" s="1710"/>
      <c r="AF34" s="1710"/>
      <c r="AG34" s="1710"/>
      <c r="AH34" s="1710"/>
      <c r="AI34" s="1710"/>
    </row>
    <row r="35" spans="1:35" s="1340" customFormat="1" ht="10.5" customHeight="1" x14ac:dyDescent="0.2">
      <c r="A35" s="1337"/>
      <c r="B35" s="1342"/>
      <c r="C35" s="372"/>
      <c r="D35" s="1679" t="s">
        <v>605</v>
      </c>
      <c r="E35" s="1701">
        <v>689.9</v>
      </c>
      <c r="F35" s="1701">
        <v>700</v>
      </c>
      <c r="G35" s="1701">
        <v>705.15</v>
      </c>
      <c r="H35" s="1701">
        <v>701.5</v>
      </c>
      <c r="I35" s="1701">
        <v>705.12</v>
      </c>
      <c r="J35" s="1701">
        <v>708.85</v>
      </c>
      <c r="K35" s="1701">
        <v>720</v>
      </c>
      <c r="L35" s="1701">
        <v>745.46</v>
      </c>
      <c r="M35" s="1701">
        <v>777</v>
      </c>
      <c r="N35" s="1701">
        <v>809.71</v>
      </c>
      <c r="O35" s="1707"/>
      <c r="P35" s="1300"/>
      <c r="Q35" s="2300"/>
      <c r="R35" s="2299"/>
      <c r="S35" s="2299"/>
      <c r="T35" s="2303"/>
      <c r="U35" s="2303"/>
      <c r="V35" s="2303"/>
      <c r="W35" s="2303"/>
      <c r="X35" s="2303"/>
      <c r="Y35" s="2299"/>
      <c r="Z35" s="1710"/>
      <c r="AA35" s="1710"/>
      <c r="AB35" s="1710"/>
      <c r="AC35" s="1710"/>
      <c r="AD35" s="1710"/>
      <c r="AE35" s="1710"/>
      <c r="AF35" s="1710"/>
      <c r="AG35" s="1710"/>
      <c r="AH35" s="1710"/>
      <c r="AI35" s="1710"/>
    </row>
    <row r="36" spans="1:35" s="1340" customFormat="1" ht="10.5" customHeight="1" x14ac:dyDescent="0.2">
      <c r="A36" s="1337"/>
      <c r="B36" s="1342"/>
      <c r="C36" s="372"/>
      <c r="D36" s="1679" t="s">
        <v>606</v>
      </c>
      <c r="E36" s="1701">
        <v>768</v>
      </c>
      <c r="F36" s="1701">
        <v>775.75</v>
      </c>
      <c r="G36" s="1701">
        <v>783.3</v>
      </c>
      <c r="H36" s="1701">
        <v>785.24</v>
      </c>
      <c r="I36" s="1701">
        <v>786.5</v>
      </c>
      <c r="J36" s="1701">
        <v>789.94</v>
      </c>
      <c r="K36" s="1701">
        <v>799.67</v>
      </c>
      <c r="L36" s="1701">
        <v>822.1</v>
      </c>
      <c r="M36" s="1701">
        <v>853.14</v>
      </c>
      <c r="N36" s="1701">
        <v>890.69</v>
      </c>
      <c r="O36" s="1707"/>
      <c r="P36" s="1300"/>
      <c r="Q36" s="1710"/>
      <c r="R36" s="2299"/>
      <c r="S36" s="2299"/>
      <c r="T36" s="2303"/>
      <c r="U36" s="2303"/>
      <c r="V36" s="2303"/>
      <c r="W36" s="2303"/>
      <c r="X36" s="2303"/>
      <c r="Y36" s="2299"/>
      <c r="Z36" s="1710"/>
      <c r="AA36" s="1710"/>
      <c r="AB36" s="1710"/>
      <c r="AC36" s="1710"/>
      <c r="AD36" s="1710"/>
      <c r="AE36" s="1710"/>
      <c r="AF36" s="1710"/>
      <c r="AG36" s="1710"/>
      <c r="AH36" s="1710"/>
      <c r="AI36" s="1710"/>
    </row>
    <row r="37" spans="1:35" s="1340" customFormat="1" ht="10.5" customHeight="1" x14ac:dyDescent="0.2">
      <c r="A37" s="1337"/>
      <c r="B37" s="1342"/>
      <c r="C37" s="372"/>
      <c r="D37" s="1679" t="s">
        <v>607</v>
      </c>
      <c r="E37" s="1709">
        <v>879.7</v>
      </c>
      <c r="F37" s="1709">
        <v>885.4</v>
      </c>
      <c r="G37" s="1709">
        <v>894.1</v>
      </c>
      <c r="H37" s="1709">
        <v>895.21</v>
      </c>
      <c r="I37" s="1709">
        <v>893.43</v>
      </c>
      <c r="J37" s="1709">
        <v>896.94</v>
      </c>
      <c r="K37" s="1709">
        <v>904.3</v>
      </c>
      <c r="L37" s="1709">
        <v>928.14</v>
      </c>
      <c r="M37" s="1709">
        <v>960.94</v>
      </c>
      <c r="N37" s="1709">
        <v>1002.5</v>
      </c>
      <c r="O37" s="1707"/>
      <c r="P37" s="1300"/>
      <c r="Q37" s="2312"/>
      <c r="R37" s="2299"/>
      <c r="S37" s="2299"/>
      <c r="T37" s="2303"/>
      <c r="U37" s="2303"/>
      <c r="V37" s="2303"/>
      <c r="W37" s="2303"/>
      <c r="X37" s="2303"/>
      <c r="Y37" s="2299"/>
      <c r="Z37" s="2312"/>
      <c r="AA37" s="2312"/>
      <c r="AB37" s="1710"/>
      <c r="AC37" s="1710"/>
      <c r="AD37" s="1710"/>
      <c r="AE37" s="1710"/>
      <c r="AF37" s="1710"/>
      <c r="AG37" s="1710"/>
      <c r="AH37" s="1710"/>
      <c r="AI37" s="1710"/>
    </row>
    <row r="38" spans="1:35" s="1340" customFormat="1" ht="10.5" customHeight="1" x14ac:dyDescent="0.2">
      <c r="A38" s="1337"/>
      <c r="B38" s="1342"/>
      <c r="C38" s="372"/>
      <c r="D38" s="1679" t="s">
        <v>608</v>
      </c>
      <c r="E38" s="1709">
        <v>1050</v>
      </c>
      <c r="F38" s="1709">
        <v>1058.8</v>
      </c>
      <c r="G38" s="1709">
        <v>1068.1600000000001</v>
      </c>
      <c r="H38" s="1709">
        <v>1068.21</v>
      </c>
      <c r="I38" s="1709">
        <v>1061.6500000000001</v>
      </c>
      <c r="J38" s="1709">
        <v>1068</v>
      </c>
      <c r="K38" s="1709">
        <v>1073.78</v>
      </c>
      <c r="L38" s="1709">
        <v>1095.0999999999999</v>
      </c>
      <c r="M38" s="1709">
        <v>1132</v>
      </c>
      <c r="N38" s="1709">
        <v>1178</v>
      </c>
      <c r="O38" s="1707"/>
      <c r="P38" s="1300"/>
      <c r="Q38" s="2300"/>
      <c r="R38" s="2299"/>
      <c r="S38" s="2299"/>
      <c r="T38" s="2303"/>
      <c r="U38" s="2303"/>
      <c r="V38" s="2303"/>
      <c r="W38" s="2303"/>
      <c r="X38" s="2303"/>
      <c r="Y38" s="2299"/>
      <c r="Z38" s="1710"/>
      <c r="AA38" s="1710"/>
      <c r="AB38" s="1710"/>
      <c r="AC38" s="1710"/>
      <c r="AD38" s="1710"/>
      <c r="AE38" s="1710"/>
      <c r="AF38" s="1710"/>
      <c r="AG38" s="1710"/>
      <c r="AH38" s="1710"/>
      <c r="AI38" s="1710"/>
    </row>
    <row r="39" spans="1:35" s="1340" customFormat="1" ht="10.5" customHeight="1" x14ac:dyDescent="0.2">
      <c r="A39" s="1337"/>
      <c r="B39" s="1342"/>
      <c r="C39" s="372"/>
      <c r="D39" s="1679" t="s">
        <v>609</v>
      </c>
      <c r="E39" s="1709">
        <v>1334.61</v>
      </c>
      <c r="F39" s="1709">
        <v>1336.4</v>
      </c>
      <c r="G39" s="1709">
        <v>1354.32</v>
      </c>
      <c r="H39" s="1709">
        <v>1351.41</v>
      </c>
      <c r="I39" s="1709">
        <v>1345</v>
      </c>
      <c r="J39" s="1709">
        <v>1346</v>
      </c>
      <c r="K39" s="1709">
        <v>1349.06</v>
      </c>
      <c r="L39" s="1709">
        <v>1369.8</v>
      </c>
      <c r="M39" s="1709">
        <v>1412.5</v>
      </c>
      <c r="N39" s="1709">
        <v>1465.5580000000004</v>
      </c>
      <c r="O39" s="1707"/>
      <c r="P39" s="1300"/>
      <c r="Q39" s="2306"/>
      <c r="R39" s="2299"/>
      <c r="S39" s="2299"/>
      <c r="T39" s="2303"/>
      <c r="U39" s="2303"/>
      <c r="V39" s="2303"/>
      <c r="W39" s="2303"/>
      <c r="X39" s="2303"/>
      <c r="Y39" s="2299"/>
      <c r="Z39" s="1710"/>
      <c r="AA39" s="1710"/>
      <c r="AB39" s="1710"/>
      <c r="AC39" s="1710"/>
      <c r="AD39" s="1710"/>
      <c r="AE39" s="1710"/>
      <c r="AF39" s="1710"/>
      <c r="AG39" s="1710"/>
      <c r="AH39" s="1710"/>
      <c r="AI39" s="1710"/>
    </row>
    <row r="40" spans="1:35" s="1340" customFormat="1" ht="10.5" customHeight="1" x14ac:dyDescent="0.2">
      <c r="A40" s="1337"/>
      <c r="B40" s="1342"/>
      <c r="C40" s="372"/>
      <c r="D40" s="1679" t="s">
        <v>610</v>
      </c>
      <c r="E40" s="1709">
        <v>1920.6460000000011</v>
      </c>
      <c r="F40" s="1709">
        <v>1918.895</v>
      </c>
      <c r="G40" s="1709">
        <v>1940.82</v>
      </c>
      <c r="H40" s="1709">
        <v>1940.74</v>
      </c>
      <c r="I40" s="1709">
        <v>1922.0960000000009</v>
      </c>
      <c r="J40" s="1709">
        <v>1920</v>
      </c>
      <c r="K40" s="1709">
        <v>1927.37</v>
      </c>
      <c r="L40" s="1709">
        <v>1945.2510000000009</v>
      </c>
      <c r="M40" s="1709">
        <v>1993.94</v>
      </c>
      <c r="N40" s="1709">
        <v>2050.4899999999998</v>
      </c>
      <c r="O40" s="1707"/>
      <c r="P40" s="1300"/>
      <c r="Q40" s="2300"/>
      <c r="R40" s="2299"/>
      <c r="S40" s="2299"/>
      <c r="T40" s="2303"/>
      <c r="U40" s="2303"/>
      <c r="V40" s="2303"/>
      <c r="W40" s="2303"/>
      <c r="X40" s="2303"/>
      <c r="Y40" s="2299"/>
      <c r="Z40" s="1710"/>
      <c r="AA40" s="1710"/>
      <c r="AB40" s="1710"/>
      <c r="AC40" s="1710"/>
      <c r="AD40" s="1710"/>
      <c r="AE40" s="1710"/>
      <c r="AF40" s="1710"/>
      <c r="AG40" s="1710"/>
      <c r="AH40" s="1710"/>
      <c r="AI40" s="1710"/>
    </row>
    <row r="41" spans="1:35" s="1700" customFormat="1" ht="9.9499999999999993" customHeight="1" x14ac:dyDescent="0.2">
      <c r="A41" s="1695"/>
      <c r="B41" s="1441"/>
      <c r="C41" s="1659" t="s">
        <v>611</v>
      </c>
      <c r="D41" s="1679"/>
      <c r="E41" s="1706"/>
      <c r="F41" s="1706"/>
      <c r="G41" s="1706"/>
      <c r="H41" s="1706"/>
      <c r="I41" s="1706"/>
      <c r="J41" s="1706"/>
      <c r="K41" s="1706"/>
      <c r="L41" s="1706"/>
      <c r="M41" s="1706"/>
      <c r="N41" s="1706"/>
      <c r="O41" s="1698"/>
      <c r="P41" s="1699"/>
      <c r="Q41" s="2306"/>
      <c r="R41" s="2299"/>
      <c r="S41" s="2299"/>
      <c r="T41" s="2303"/>
      <c r="U41" s="2303"/>
      <c r="V41" s="2303"/>
      <c r="W41" s="2303"/>
      <c r="X41" s="2303"/>
      <c r="Y41" s="2299"/>
      <c r="Z41" s="2306"/>
      <c r="AA41" s="2306"/>
      <c r="AB41" s="2306"/>
      <c r="AC41" s="2306"/>
      <c r="AD41" s="2306"/>
      <c r="AE41" s="2306"/>
      <c r="AF41" s="2306"/>
      <c r="AG41" s="2306"/>
      <c r="AH41" s="2306"/>
      <c r="AI41" s="2306"/>
    </row>
    <row r="42" spans="1:35" s="1340" customFormat="1" ht="10.5" customHeight="1" x14ac:dyDescent="0.2">
      <c r="A42" s="1337"/>
      <c r="B42" s="1342"/>
      <c r="C42" s="1708"/>
      <c r="D42" s="1679" t="s">
        <v>602</v>
      </c>
      <c r="E42" s="1701">
        <v>489.44506796521176</v>
      </c>
      <c r="F42" s="1701">
        <v>499.0659529379684</v>
      </c>
      <c r="G42" s="1701">
        <v>502.70075753386715</v>
      </c>
      <c r="H42" s="1701">
        <v>503.06217495713173</v>
      </c>
      <c r="I42" s="1701">
        <v>518.21757151850215</v>
      </c>
      <c r="J42" s="1701">
        <v>519.60360274788638</v>
      </c>
      <c r="K42" s="1701">
        <v>541.81008324817481</v>
      </c>
      <c r="L42" s="1701">
        <v>569.44399943106419</v>
      </c>
      <c r="M42" s="1701">
        <v>593.5686015906989</v>
      </c>
      <c r="N42" s="1701">
        <v>616.05534988500801</v>
      </c>
      <c r="O42" s="1707"/>
      <c r="P42" s="1300"/>
      <c r="Q42" s="2300"/>
      <c r="R42" s="2299"/>
      <c r="S42" s="2299"/>
      <c r="T42" s="2303"/>
      <c r="U42" s="2303"/>
      <c r="V42" s="2303"/>
      <c r="W42" s="2303"/>
      <c r="X42" s="2303"/>
      <c r="Y42" s="2299"/>
      <c r="Z42" s="1710"/>
      <c r="AA42" s="1710"/>
      <c r="AB42" s="1710"/>
      <c r="AC42" s="1710"/>
      <c r="AD42" s="1710"/>
      <c r="AE42" s="1710"/>
      <c r="AF42" s="1710"/>
      <c r="AG42" s="1710"/>
      <c r="AH42" s="1710"/>
      <c r="AI42" s="1710"/>
    </row>
    <row r="43" spans="1:35" s="1340" customFormat="1" ht="10.5" customHeight="1" x14ac:dyDescent="0.2">
      <c r="A43" s="1337"/>
      <c r="B43" s="1342"/>
      <c r="C43" s="372"/>
      <c r="D43" s="1679" t="s">
        <v>603</v>
      </c>
      <c r="E43" s="1701">
        <v>549.15722559451922</v>
      </c>
      <c r="F43" s="1701">
        <v>559.4982489891371</v>
      </c>
      <c r="G43" s="1701">
        <v>566.05516527928171</v>
      </c>
      <c r="H43" s="1701">
        <v>566.30563304180907</v>
      </c>
      <c r="I43" s="1701">
        <v>580.91296965396828</v>
      </c>
      <c r="J43" s="1701">
        <v>582.24356487218711</v>
      </c>
      <c r="K43" s="1701">
        <v>601.03472456852387</v>
      </c>
      <c r="L43" s="1701">
        <v>630.8316894839063</v>
      </c>
      <c r="M43" s="1701">
        <v>660.06906908294968</v>
      </c>
      <c r="N43" s="1701">
        <v>687.04000603027578</v>
      </c>
      <c r="O43" s="1707"/>
      <c r="P43" s="1300"/>
      <c r="Q43" s="2299"/>
      <c r="R43" s="2299"/>
      <c r="S43" s="2299"/>
      <c r="T43" s="2303"/>
      <c r="U43" s="2303"/>
      <c r="V43" s="2303"/>
      <c r="W43" s="2303"/>
      <c r="X43" s="2303"/>
      <c r="Y43" s="2299"/>
      <c r="Z43" s="1710"/>
      <c r="AA43" s="1710"/>
      <c r="AB43" s="1710"/>
      <c r="AC43" s="1710"/>
      <c r="AD43" s="1710"/>
      <c r="AE43" s="1710"/>
      <c r="AF43" s="1710"/>
      <c r="AG43" s="1710"/>
      <c r="AH43" s="1710"/>
      <c r="AI43" s="1710"/>
    </row>
    <row r="44" spans="1:35" s="1340" customFormat="1" ht="10.5" customHeight="1" x14ac:dyDescent="0.2">
      <c r="A44" s="1337"/>
      <c r="B44" s="1342"/>
      <c r="C44" s="372"/>
      <c r="D44" s="1679" t="s">
        <v>604</v>
      </c>
      <c r="E44" s="1701">
        <v>598.12396964928075</v>
      </c>
      <c r="F44" s="1701">
        <v>608.10969799098598</v>
      </c>
      <c r="G44" s="1701">
        <v>613.98858164727483</v>
      </c>
      <c r="H44" s="1701">
        <v>612.98636900158056</v>
      </c>
      <c r="I44" s="1701">
        <v>622.50033663404588</v>
      </c>
      <c r="J44" s="1701">
        <v>623.09755112315543</v>
      </c>
      <c r="K44" s="1701">
        <v>638.46512477852525</v>
      </c>
      <c r="L44" s="1701">
        <v>667.05585095045001</v>
      </c>
      <c r="M44" s="1701">
        <v>697.70710573707925</v>
      </c>
      <c r="N44" s="1701">
        <v>726.2890582868846</v>
      </c>
      <c r="O44" s="1707"/>
      <c r="P44" s="1300"/>
      <c r="Q44" s="2306"/>
      <c r="R44" s="2299"/>
      <c r="S44" s="2299"/>
      <c r="T44" s="2303"/>
      <c r="U44" s="2303"/>
      <c r="V44" s="2303"/>
      <c r="W44" s="2303"/>
      <c r="X44" s="2303"/>
      <c r="Y44" s="2299"/>
      <c r="Z44" s="1710"/>
      <c r="AA44" s="1710"/>
      <c r="AB44" s="1710"/>
      <c r="AC44" s="1710"/>
      <c r="AD44" s="1710"/>
      <c r="AE44" s="1710"/>
      <c r="AF44" s="1710"/>
      <c r="AG44" s="1710"/>
      <c r="AH44" s="1710"/>
      <c r="AI44" s="1710"/>
    </row>
    <row r="45" spans="1:35" s="1340" customFormat="1" ht="10.5" customHeight="1" x14ac:dyDescent="0.2">
      <c r="A45" s="1337"/>
      <c r="B45" s="1342"/>
      <c r="C45" s="372"/>
      <c r="D45" s="1679" t="s">
        <v>605</v>
      </c>
      <c r="E45" s="1701">
        <v>654.59163906894139</v>
      </c>
      <c r="F45" s="1701">
        <v>664.55533521933921</v>
      </c>
      <c r="G45" s="1701">
        <v>671.58847739976488</v>
      </c>
      <c r="H45" s="1701">
        <v>669.39462673809476</v>
      </c>
      <c r="I45" s="1701">
        <v>674.00516854100636</v>
      </c>
      <c r="J45" s="1701">
        <v>676.30781845467709</v>
      </c>
      <c r="K45" s="1701">
        <v>687.66353256335367</v>
      </c>
      <c r="L45" s="1701">
        <v>713.5961037612343</v>
      </c>
      <c r="M45" s="1701">
        <v>744.77750192952249</v>
      </c>
      <c r="N45" s="1701">
        <v>776.59842997561429</v>
      </c>
      <c r="O45" s="1707"/>
      <c r="P45" s="1300"/>
      <c r="Q45" s="2300"/>
      <c r="R45" s="2299"/>
      <c r="S45" s="2299"/>
      <c r="T45" s="2303"/>
      <c r="U45" s="2303"/>
      <c r="V45" s="2303"/>
      <c r="W45" s="2303"/>
      <c r="X45" s="2303"/>
      <c r="Y45" s="2299"/>
      <c r="Z45" s="1710"/>
      <c r="AA45" s="1710"/>
      <c r="AB45" s="1710"/>
      <c r="AC45" s="1710"/>
      <c r="AD45" s="1710"/>
      <c r="AE45" s="1710"/>
      <c r="AF45" s="1710"/>
      <c r="AG45" s="1710"/>
      <c r="AH45" s="1710"/>
      <c r="AI45" s="1710"/>
    </row>
    <row r="46" spans="1:35" s="1340" customFormat="1" ht="10.5" customHeight="1" x14ac:dyDescent="0.2">
      <c r="A46" s="1337"/>
      <c r="B46" s="1342"/>
      <c r="C46" s="372"/>
      <c r="D46" s="1679" t="s">
        <v>606</v>
      </c>
      <c r="E46" s="1701">
        <v>727.97997515499139</v>
      </c>
      <c r="F46" s="1701">
        <v>737.07209242008935</v>
      </c>
      <c r="G46" s="1701">
        <v>743.90887903647331</v>
      </c>
      <c r="H46" s="1701">
        <v>742.77690838509386</v>
      </c>
      <c r="I46" s="1701">
        <v>745.0314047902018</v>
      </c>
      <c r="J46" s="1701">
        <v>748.76025217853044</v>
      </c>
      <c r="K46" s="1701">
        <v>758.3026446641378</v>
      </c>
      <c r="L46" s="1701">
        <v>782.20686250959113</v>
      </c>
      <c r="M46" s="1701">
        <v>813.51918494067399</v>
      </c>
      <c r="N46" s="1701">
        <v>848.72898196088363</v>
      </c>
      <c r="O46" s="1707"/>
      <c r="P46" s="1300"/>
      <c r="Q46" s="2306"/>
      <c r="R46" s="2299"/>
      <c r="S46" s="2299"/>
      <c r="T46" s="2303"/>
      <c r="U46" s="2303"/>
      <c r="V46" s="2303"/>
      <c r="W46" s="2303"/>
      <c r="X46" s="2303"/>
      <c r="Y46" s="2299"/>
      <c r="Z46" s="1710"/>
      <c r="AA46" s="1710"/>
      <c r="AB46" s="1710"/>
      <c r="AC46" s="1710"/>
      <c r="AD46" s="1710"/>
      <c r="AE46" s="1710"/>
      <c r="AF46" s="1710"/>
      <c r="AG46" s="1710"/>
      <c r="AH46" s="1710"/>
      <c r="AI46" s="1710"/>
    </row>
    <row r="47" spans="1:35" s="1340" customFormat="1" ht="10.5" customHeight="1" x14ac:dyDescent="0.2">
      <c r="A47" s="1337"/>
      <c r="B47" s="1342"/>
      <c r="C47" s="372"/>
      <c r="D47" s="1679" t="s">
        <v>607</v>
      </c>
      <c r="E47" s="1701">
        <v>821.50868201165611</v>
      </c>
      <c r="F47" s="1701">
        <v>827.79278082695032</v>
      </c>
      <c r="G47" s="1701">
        <v>835.50422243449214</v>
      </c>
      <c r="H47" s="1701">
        <v>836.35464213034061</v>
      </c>
      <c r="I47" s="1701">
        <v>835.73697883671821</v>
      </c>
      <c r="J47" s="1701">
        <v>840.33533002518016</v>
      </c>
      <c r="K47" s="1701">
        <v>848.69186788101786</v>
      </c>
      <c r="L47" s="1701">
        <v>871.61407059227827</v>
      </c>
      <c r="M47" s="1701">
        <v>903.33658518399523</v>
      </c>
      <c r="N47" s="1701">
        <v>942.8340084079183</v>
      </c>
      <c r="O47" s="1707"/>
      <c r="P47" s="1300"/>
      <c r="Q47" s="2313"/>
      <c r="R47" s="2299"/>
      <c r="S47" s="2299"/>
      <c r="T47" s="2303"/>
      <c r="U47" s="2303"/>
      <c r="V47" s="2303"/>
      <c r="W47" s="2303"/>
      <c r="X47" s="2303"/>
      <c r="Y47" s="2299"/>
      <c r="Z47" s="1710"/>
      <c r="AA47" s="1710"/>
      <c r="AB47" s="1710"/>
      <c r="AC47" s="1710"/>
      <c r="AD47" s="1710"/>
      <c r="AE47" s="1710"/>
      <c r="AF47" s="1710"/>
      <c r="AG47" s="1710"/>
      <c r="AH47" s="1710"/>
      <c r="AI47" s="1710"/>
    </row>
    <row r="48" spans="1:35" s="1340" customFormat="1" ht="10.5" customHeight="1" x14ac:dyDescent="0.2">
      <c r="A48" s="1337"/>
      <c r="B48" s="1342"/>
      <c r="C48" s="372"/>
      <c r="D48" s="1679" t="s">
        <v>608</v>
      </c>
      <c r="E48" s="1701">
        <v>958.58702268426202</v>
      </c>
      <c r="F48" s="1701">
        <v>964.74004674193384</v>
      </c>
      <c r="G48" s="1701">
        <v>973.18062834278521</v>
      </c>
      <c r="H48" s="1701">
        <v>973.36495179368717</v>
      </c>
      <c r="I48" s="1701">
        <v>969.58573758863008</v>
      </c>
      <c r="J48" s="1701">
        <v>974.52753776140469</v>
      </c>
      <c r="K48" s="1701">
        <v>981.71039177267562</v>
      </c>
      <c r="L48" s="1701">
        <v>1004.6591341942508</v>
      </c>
      <c r="M48" s="1701">
        <v>1040.4803565993805</v>
      </c>
      <c r="N48" s="1701">
        <v>1084.6804183716667</v>
      </c>
      <c r="O48" s="1707"/>
      <c r="P48" s="1300"/>
      <c r="Q48" s="2300"/>
      <c r="R48" s="2299"/>
      <c r="S48" s="2299"/>
      <c r="T48" s="2303"/>
      <c r="U48" s="2303"/>
      <c r="V48" s="2303"/>
      <c r="W48" s="2303"/>
      <c r="X48" s="2303"/>
      <c r="Y48" s="2299"/>
      <c r="Z48" s="1710"/>
      <c r="AA48" s="1710"/>
      <c r="AB48" s="1710"/>
      <c r="AC48" s="1710"/>
      <c r="AD48" s="1710"/>
      <c r="AE48" s="1710"/>
      <c r="AF48" s="1710"/>
      <c r="AG48" s="1710"/>
      <c r="AH48" s="1710"/>
      <c r="AI48" s="1710"/>
    </row>
    <row r="49" spans="1:35" s="1340" customFormat="1" ht="10.5" customHeight="1" x14ac:dyDescent="0.2">
      <c r="A49" s="1337"/>
      <c r="B49" s="1342"/>
      <c r="C49" s="372"/>
      <c r="D49" s="1679" t="s">
        <v>609</v>
      </c>
      <c r="E49" s="1701">
        <v>1180.524605394671</v>
      </c>
      <c r="F49" s="1701">
        <v>1184.8083796671253</v>
      </c>
      <c r="G49" s="1701">
        <v>1198.5475535224969</v>
      </c>
      <c r="H49" s="1701">
        <v>1197.4731756481792</v>
      </c>
      <c r="I49" s="1701">
        <v>1190.8482103138388</v>
      </c>
      <c r="J49" s="1701">
        <v>1195.7802898915768</v>
      </c>
      <c r="K49" s="1701">
        <v>1199.9141450186821</v>
      </c>
      <c r="L49" s="1701">
        <v>1222.159008895143</v>
      </c>
      <c r="M49" s="1701">
        <v>1261.560852646611</v>
      </c>
      <c r="N49" s="1701">
        <v>1309.5105155451811</v>
      </c>
      <c r="O49" s="1707"/>
      <c r="P49" s="1300"/>
      <c r="Q49" s="2300"/>
      <c r="R49" s="2299"/>
      <c r="S49" s="2299"/>
      <c r="T49" s="2303"/>
      <c r="U49" s="2303"/>
      <c r="V49" s="2303"/>
      <c r="W49" s="2303"/>
      <c r="X49" s="2303"/>
      <c r="Y49" s="2299"/>
      <c r="Z49" s="1710"/>
      <c r="AA49" s="1710"/>
      <c r="AB49" s="1710"/>
      <c r="AC49" s="1710"/>
      <c r="AD49" s="1710"/>
      <c r="AE49" s="1710"/>
      <c r="AF49" s="1710"/>
      <c r="AG49" s="1710"/>
      <c r="AH49" s="1710"/>
      <c r="AI49" s="1710"/>
    </row>
    <row r="50" spans="1:35" s="1340" customFormat="1" ht="10.5" customHeight="1" x14ac:dyDescent="0.2">
      <c r="A50" s="1337"/>
      <c r="B50" s="1342"/>
      <c r="C50" s="372"/>
      <c r="D50" s="1679" t="s">
        <v>610</v>
      </c>
      <c r="E50" s="1701">
        <v>1582.9061022948119</v>
      </c>
      <c r="F50" s="1701">
        <v>1583.8176662445965</v>
      </c>
      <c r="G50" s="1701">
        <v>1601.8532119877643</v>
      </c>
      <c r="H50" s="1701">
        <v>1600.1168353251824</v>
      </c>
      <c r="I50" s="1701">
        <v>1588.9461304569393</v>
      </c>
      <c r="J50" s="1701">
        <v>1587.3789139717223</v>
      </c>
      <c r="K50" s="1701">
        <v>1591.5360710703055</v>
      </c>
      <c r="L50" s="1701">
        <v>1610.9857149049515</v>
      </c>
      <c r="M50" s="1701">
        <v>1656.3148920565413</v>
      </c>
      <c r="N50" s="1701">
        <v>1709.3797823502666</v>
      </c>
      <c r="O50" s="1707"/>
      <c r="P50" s="1300"/>
      <c r="Q50" s="2300"/>
      <c r="R50" s="2299"/>
      <c r="S50" s="2299"/>
      <c r="T50" s="2303"/>
      <c r="U50" s="2303"/>
      <c r="V50" s="2303"/>
      <c r="W50" s="2303"/>
      <c r="X50" s="2303"/>
      <c r="Y50" s="2299"/>
      <c r="Z50" s="1710"/>
      <c r="AA50" s="1710"/>
      <c r="AB50" s="1710"/>
      <c r="AC50" s="1710"/>
      <c r="AD50" s="1710"/>
      <c r="AE50" s="1710"/>
      <c r="AF50" s="1710"/>
      <c r="AG50" s="1710"/>
      <c r="AH50" s="1710"/>
      <c r="AI50" s="1710"/>
    </row>
    <row r="51" spans="1:35" s="1340" customFormat="1" ht="10.5" customHeight="1" x14ac:dyDescent="0.2">
      <c r="A51" s="1337"/>
      <c r="B51" s="1342"/>
      <c r="C51" s="372"/>
      <c r="D51" s="1679" t="s">
        <v>612</v>
      </c>
      <c r="E51" s="1701">
        <v>3172.9038905158627</v>
      </c>
      <c r="F51" s="1701">
        <v>3193.1634349757683</v>
      </c>
      <c r="G51" s="1701">
        <v>3224.6202540012841</v>
      </c>
      <c r="H51" s="1701">
        <v>3211.1959243864285</v>
      </c>
      <c r="I51" s="1701">
        <v>3179.8204111231521</v>
      </c>
      <c r="J51" s="1701">
        <v>3193.2542922637372</v>
      </c>
      <c r="K51" s="1701">
        <v>3206.5398755502265</v>
      </c>
      <c r="L51" s="1701">
        <v>3235.3381067865098</v>
      </c>
      <c r="M51" s="1701">
        <v>3297.4357575228905</v>
      </c>
      <c r="N51" s="1701">
        <v>3362.3180576063851</v>
      </c>
      <c r="O51" s="1707"/>
      <c r="P51" s="1300"/>
      <c r="Q51" s="2306"/>
      <c r="R51" s="2299"/>
      <c r="S51" s="2299"/>
      <c r="T51" s="2303"/>
      <c r="U51" s="2303"/>
      <c r="V51" s="2303"/>
      <c r="W51" s="2303"/>
      <c r="X51" s="2303"/>
      <c r="Y51" s="2299"/>
      <c r="Z51" s="1710"/>
      <c r="AA51" s="1710"/>
      <c r="AB51" s="1710"/>
      <c r="AC51" s="1710"/>
      <c r="AD51" s="1710"/>
      <c r="AE51" s="1710"/>
      <c r="AF51" s="1710"/>
      <c r="AG51" s="1710"/>
      <c r="AH51" s="1710"/>
      <c r="AI51" s="1710"/>
    </row>
    <row r="52" spans="1:35" s="1340" customFormat="1" ht="4.5" customHeight="1" x14ac:dyDescent="0.2">
      <c r="A52" s="1337"/>
      <c r="B52" s="1342"/>
      <c r="C52" s="372"/>
      <c r="D52" s="1679"/>
      <c r="E52" s="1680"/>
      <c r="F52" s="1710"/>
      <c r="G52" s="1710"/>
      <c r="H52" s="1710"/>
      <c r="I52" s="1710"/>
      <c r="J52" s="1710"/>
      <c r="K52" s="1710"/>
      <c r="L52" s="1710"/>
      <c r="M52" s="1710"/>
      <c r="N52" s="1710"/>
      <c r="O52" s="1707"/>
      <c r="P52" s="1300"/>
      <c r="Q52" s="2306"/>
      <c r="R52" s="2299"/>
      <c r="S52" s="2299"/>
      <c r="T52" s="2303"/>
      <c r="U52" s="2303"/>
      <c r="V52" s="2303"/>
      <c r="W52" s="2303"/>
      <c r="X52" s="2303"/>
      <c r="Y52" s="2299"/>
      <c r="Z52" s="1710"/>
      <c r="AA52" s="1710"/>
      <c r="AB52" s="1710"/>
      <c r="AC52" s="1710"/>
      <c r="AD52" s="1710"/>
      <c r="AE52" s="1710"/>
      <c r="AF52" s="1710"/>
      <c r="AG52" s="1710"/>
      <c r="AH52" s="1710"/>
      <c r="AI52" s="1710"/>
    </row>
    <row r="53" spans="1:35" s="1340" customFormat="1" x14ac:dyDescent="0.2">
      <c r="A53" s="1337"/>
      <c r="B53" s="1342"/>
      <c r="C53" s="1945" t="s">
        <v>613</v>
      </c>
      <c r="D53" s="1946"/>
      <c r="E53" s="1946"/>
      <c r="F53" s="1946"/>
      <c r="G53" s="1946"/>
      <c r="H53" s="1946"/>
      <c r="I53" s="1946"/>
      <c r="J53" s="1946"/>
      <c r="K53" s="1946"/>
      <c r="L53" s="1946"/>
      <c r="M53" s="1946"/>
      <c r="N53" s="1947"/>
      <c r="O53" s="1665"/>
      <c r="P53" s="1300"/>
      <c r="Q53" s="2306"/>
      <c r="R53" s="2299"/>
      <c r="S53" s="2299"/>
      <c r="T53" s="2303"/>
      <c r="U53" s="2303"/>
      <c r="V53" s="2303"/>
      <c r="W53" s="2303"/>
      <c r="X53" s="2303"/>
      <c r="Y53" s="2299"/>
      <c r="Z53" s="1710"/>
      <c r="AA53" s="1710"/>
      <c r="AB53" s="1710"/>
      <c r="AC53" s="1710"/>
      <c r="AD53" s="1710"/>
      <c r="AE53" s="1710"/>
      <c r="AF53" s="1710"/>
      <c r="AG53" s="1710"/>
      <c r="AH53" s="1710"/>
      <c r="AI53" s="1710"/>
    </row>
    <row r="54" spans="1:35" s="1340" customFormat="1" ht="11.45" customHeight="1" x14ac:dyDescent="0.2">
      <c r="A54" s="1337"/>
      <c r="B54" s="1342"/>
      <c r="C54" s="1659" t="s">
        <v>614</v>
      </c>
      <c r="D54" s="1679"/>
      <c r="E54" s="1711"/>
      <c r="F54" s="1712"/>
      <c r="G54" s="1712"/>
      <c r="H54" s="1712"/>
      <c r="I54" s="1712"/>
      <c r="J54" s="1712"/>
      <c r="K54" s="1712"/>
      <c r="L54" s="1712"/>
      <c r="M54" s="1712"/>
      <c r="N54" s="1712"/>
      <c r="O54" s="1665"/>
      <c r="P54" s="1300"/>
      <c r="Q54" s="2306"/>
      <c r="R54" s="2299"/>
      <c r="S54" s="2299"/>
      <c r="T54" s="2303"/>
      <c r="U54" s="2303"/>
      <c r="V54" s="2303"/>
      <c r="W54" s="2303"/>
      <c r="X54" s="2303"/>
      <c r="Y54" s="2299"/>
      <c r="Z54" s="1710"/>
      <c r="AA54" s="1710"/>
      <c r="AB54" s="1710"/>
      <c r="AC54" s="1710"/>
      <c r="AD54" s="1710"/>
      <c r="AE54" s="1710"/>
      <c r="AF54" s="1710"/>
      <c r="AG54" s="1710"/>
      <c r="AH54" s="1710"/>
      <c r="AI54" s="1710"/>
    </row>
    <row r="55" spans="1:35" s="1340" customFormat="1" ht="11.25" customHeight="1" x14ac:dyDescent="0.2">
      <c r="A55" s="1337"/>
      <c r="B55" s="1342"/>
      <c r="D55" s="1713" t="s">
        <v>615</v>
      </c>
      <c r="E55" s="1714">
        <v>6.7660773227616378E-2</v>
      </c>
      <c r="F55" s="1714">
        <v>6.8542753733361855E-2</v>
      </c>
      <c r="G55" s="1714">
        <v>6.8337792259401772E-2</v>
      </c>
      <c r="H55" s="1714">
        <v>6.7095792166564389E-2</v>
      </c>
      <c r="I55" s="1714">
        <v>6.6113745253137776E-2</v>
      </c>
      <c r="J55" s="1714">
        <v>6.7139465953248725E-2</v>
      </c>
      <c r="K55" s="1714">
        <v>6.6662156431079506E-2</v>
      </c>
      <c r="L55" s="1714">
        <v>6.6428088448972217E-2</v>
      </c>
      <c r="M55" s="1714">
        <v>6.5411569811045525E-2</v>
      </c>
      <c r="N55" s="1714">
        <v>6.4149429946736905E-2</v>
      </c>
      <c r="O55" s="1665"/>
      <c r="P55" s="1300"/>
      <c r="Q55" s="2314"/>
      <c r="R55" s="2299"/>
      <c r="S55" s="2299"/>
      <c r="T55" s="2303"/>
      <c r="U55" s="2303"/>
      <c r="V55" s="2303"/>
      <c r="W55" s="2303"/>
      <c r="X55" s="2303"/>
      <c r="Y55" s="2299"/>
      <c r="Z55" s="1710"/>
      <c r="AA55" s="1710"/>
      <c r="AB55" s="1710"/>
      <c r="AC55" s="1710"/>
      <c r="AD55" s="1710"/>
      <c r="AE55" s="1710"/>
      <c r="AF55" s="1710"/>
      <c r="AG55" s="1710"/>
      <c r="AH55" s="1710"/>
      <c r="AI55" s="1710"/>
    </row>
    <row r="56" spans="1:35" s="1340" customFormat="1" ht="10.5" customHeight="1" x14ac:dyDescent="0.2">
      <c r="A56" s="1337"/>
      <c r="B56" s="1342"/>
      <c r="C56" s="1342"/>
      <c r="D56" s="1713" t="s">
        <v>616</v>
      </c>
      <c r="E56" s="1714"/>
      <c r="F56" s="1714"/>
      <c r="G56" s="1714"/>
      <c r="H56" s="1714"/>
      <c r="I56" s="1714"/>
      <c r="J56" s="1714"/>
      <c r="K56" s="1714"/>
      <c r="L56" s="1714"/>
      <c r="M56" s="1714"/>
      <c r="N56" s="1714"/>
      <c r="O56" s="1665"/>
      <c r="P56" s="1300"/>
      <c r="Q56" s="2315"/>
      <c r="R56" s="2299"/>
      <c r="S56" s="2299"/>
      <c r="T56" s="2303"/>
      <c r="U56" s="2303"/>
      <c r="V56" s="2303"/>
      <c r="W56" s="2303"/>
      <c r="X56" s="2303"/>
      <c r="Y56" s="2299"/>
      <c r="Z56" s="1710"/>
      <c r="AA56" s="1710"/>
      <c r="AB56" s="1710"/>
      <c r="AC56" s="1710"/>
      <c r="AD56" s="1710"/>
      <c r="AE56" s="1710"/>
      <c r="AF56" s="1710"/>
      <c r="AG56" s="1710"/>
      <c r="AH56" s="1710"/>
      <c r="AI56" s="1710"/>
    </row>
    <row r="57" spans="1:35" s="1340" customFormat="1" ht="10.5" customHeight="1" x14ac:dyDescent="0.2">
      <c r="A57" s="1337"/>
      <c r="B57" s="1342"/>
      <c r="C57" s="1342"/>
      <c r="D57" s="1715" t="s">
        <v>70</v>
      </c>
      <c r="E57" s="1716">
        <v>0.81642377978255842</v>
      </c>
      <c r="F57" s="1716">
        <v>0.81157919510473053</v>
      </c>
      <c r="G57" s="1716">
        <v>0.81321001306926721</v>
      </c>
      <c r="H57" s="1716">
        <v>0.80962555962555971</v>
      </c>
      <c r="I57" s="1716">
        <v>0.79971023181454837</v>
      </c>
      <c r="J57" s="1716">
        <v>0.7936676994577847</v>
      </c>
      <c r="K57" s="1716">
        <v>0.78522546170432184</v>
      </c>
      <c r="L57" s="1716">
        <v>0.77590644331060643</v>
      </c>
      <c r="M57" s="1716">
        <v>0.77016656492543811</v>
      </c>
      <c r="N57" s="1716">
        <v>0.76383684369212224</v>
      </c>
      <c r="O57" s="1665"/>
      <c r="P57" s="1300"/>
      <c r="Q57" s="2300"/>
      <c r="R57" s="2299"/>
      <c r="S57" s="2299"/>
      <c r="T57" s="2303"/>
      <c r="U57" s="2303"/>
      <c r="V57" s="2303"/>
      <c r="W57" s="2303"/>
      <c r="X57" s="2303"/>
      <c r="Y57" s="2299"/>
      <c r="Z57" s="1710"/>
      <c r="AA57" s="1710"/>
      <c r="AB57" s="1710"/>
      <c r="AC57" s="1710"/>
      <c r="AD57" s="1710"/>
      <c r="AE57" s="1710"/>
      <c r="AF57" s="1710"/>
      <c r="AG57" s="1710"/>
      <c r="AH57" s="1710"/>
      <c r="AI57" s="1710"/>
    </row>
    <row r="58" spans="1:35" s="1340" customFormat="1" ht="10.5" customHeight="1" x14ac:dyDescent="0.2">
      <c r="A58" s="1337"/>
      <c r="B58" s="1342"/>
      <c r="C58" s="1342"/>
      <c r="D58" s="1715" t="s">
        <v>69</v>
      </c>
      <c r="E58" s="1716">
        <v>0.1835762202174416</v>
      </c>
      <c r="F58" s="1716">
        <v>0.18842080489526947</v>
      </c>
      <c r="G58" s="1716">
        <v>0.1867899869307329</v>
      </c>
      <c r="H58" s="1716">
        <v>0.19037444037444037</v>
      </c>
      <c r="I58" s="1716">
        <v>0.20028976818545163</v>
      </c>
      <c r="J58" s="1716">
        <v>0.20633230054221535</v>
      </c>
      <c r="K58" s="1716">
        <v>0.21477453829567825</v>
      </c>
      <c r="L58" s="1716">
        <v>0.2240935566893936</v>
      </c>
      <c r="M58" s="1716">
        <v>0.2298334350745618</v>
      </c>
      <c r="N58" s="1716">
        <v>0.23616315630787785</v>
      </c>
      <c r="O58" s="1665"/>
      <c r="P58" s="1300"/>
      <c r="Q58" s="2316"/>
      <c r="R58" s="2299"/>
      <c r="S58" s="2299"/>
      <c r="T58" s="2303"/>
      <c r="U58" s="2303"/>
      <c r="V58" s="2303"/>
      <c r="W58" s="2303"/>
      <c r="X58" s="2303"/>
      <c r="Y58" s="2299"/>
      <c r="Z58" s="1710"/>
      <c r="AA58" s="1710"/>
      <c r="AB58" s="1710"/>
      <c r="AC58" s="1710"/>
      <c r="AD58" s="1710"/>
      <c r="AE58" s="1710"/>
      <c r="AF58" s="1710"/>
      <c r="AG58" s="1710"/>
      <c r="AH58" s="1710"/>
      <c r="AI58" s="1710"/>
    </row>
    <row r="59" spans="1:35" s="1340" customFormat="1" ht="11.45" customHeight="1" x14ac:dyDescent="0.2">
      <c r="A59" s="1337"/>
      <c r="B59" s="1342"/>
      <c r="C59" s="1659" t="s">
        <v>617</v>
      </c>
      <c r="D59" s="1679"/>
      <c r="E59" s="1716"/>
      <c r="F59" s="1716"/>
      <c r="G59" s="1716"/>
      <c r="H59" s="1716"/>
      <c r="I59" s="1716"/>
      <c r="J59" s="1716"/>
      <c r="K59" s="1716"/>
      <c r="L59" s="1716"/>
      <c r="M59" s="1716"/>
      <c r="N59" s="1716"/>
      <c r="O59" s="1665"/>
      <c r="P59" s="1300"/>
      <c r="Q59" s="2300"/>
      <c r="R59" s="2299"/>
      <c r="S59" s="2299"/>
      <c r="T59" s="2303"/>
      <c r="U59" s="2303"/>
      <c r="V59" s="2303"/>
      <c r="W59" s="2303"/>
      <c r="X59" s="2303"/>
      <c r="Y59" s="2299"/>
      <c r="Z59" s="1710"/>
      <c r="AA59" s="1710"/>
      <c r="AB59" s="1710"/>
      <c r="AC59" s="1710"/>
      <c r="AD59" s="1710"/>
      <c r="AE59" s="1710"/>
      <c r="AF59" s="1710"/>
      <c r="AG59" s="1710"/>
      <c r="AH59" s="1710"/>
      <c r="AI59" s="1710"/>
    </row>
    <row r="60" spans="1:35" s="1340" customFormat="1" ht="11.25" customHeight="1" x14ac:dyDescent="0.2">
      <c r="A60" s="1337"/>
      <c r="B60" s="1342"/>
      <c r="D60" s="1713" t="s">
        <v>615</v>
      </c>
      <c r="E60" s="1714">
        <v>1.5251602429042636E-2</v>
      </c>
      <c r="F60" s="1714">
        <v>1.5736595451648988E-2</v>
      </c>
      <c r="G60" s="1714">
        <v>1.5904374585379903E-2</v>
      </c>
      <c r="H60" s="1714">
        <v>1.5194928647072243E-2</v>
      </c>
      <c r="I60" s="1714">
        <v>1.4456214762698285E-2</v>
      </c>
      <c r="J60" s="1714">
        <v>1.5598631949008812E-2</v>
      </c>
      <c r="K60" s="1714">
        <v>1.5774245500415521E-2</v>
      </c>
      <c r="L60" s="1714">
        <v>1.6166644073682141E-2</v>
      </c>
      <c r="M60" s="1714">
        <v>1.5782000566245975E-2</v>
      </c>
      <c r="N60" s="1714">
        <v>1.5483823275037006E-2</v>
      </c>
      <c r="O60" s="1665"/>
      <c r="P60" s="1300"/>
      <c r="Q60" s="2315"/>
      <c r="R60" s="2299"/>
      <c r="S60" s="2299"/>
      <c r="T60" s="2303"/>
      <c r="U60" s="2303"/>
      <c r="V60" s="2303"/>
      <c r="W60" s="2303"/>
      <c r="X60" s="2303"/>
      <c r="Y60" s="2299"/>
      <c r="Z60" s="1710"/>
      <c r="AA60" s="1710"/>
      <c r="AB60" s="1710"/>
      <c r="AC60" s="1710"/>
      <c r="AD60" s="1710"/>
      <c r="AE60" s="1710"/>
      <c r="AF60" s="1710"/>
      <c r="AG60" s="1710"/>
      <c r="AH60" s="1710"/>
      <c r="AI60" s="1710"/>
    </row>
    <row r="61" spans="1:35" s="1340" customFormat="1" ht="10.5" customHeight="1" x14ac:dyDescent="0.2">
      <c r="A61" s="1337"/>
      <c r="B61" s="1342"/>
      <c r="C61" s="1342"/>
      <c r="D61" s="1713" t="s">
        <v>616</v>
      </c>
      <c r="E61" s="1714"/>
      <c r="F61" s="1714"/>
      <c r="G61" s="1714"/>
      <c r="H61" s="1714"/>
      <c r="I61" s="1714"/>
      <c r="J61" s="1714"/>
      <c r="K61" s="1714"/>
      <c r="L61" s="1714"/>
      <c r="M61" s="1714"/>
      <c r="N61" s="1714"/>
      <c r="O61" s="1665"/>
      <c r="P61" s="1300"/>
      <c r="Q61" s="2300"/>
      <c r="R61" s="2299"/>
      <c r="S61" s="2299"/>
      <c r="T61" s="2303"/>
      <c r="U61" s="2303"/>
      <c r="V61" s="2303"/>
      <c r="W61" s="2303"/>
      <c r="X61" s="2303"/>
      <c r="Y61" s="2299"/>
      <c r="Z61" s="1710"/>
      <c r="AA61" s="1710"/>
      <c r="AB61" s="1710"/>
      <c r="AC61" s="1710"/>
      <c r="AD61" s="1710"/>
      <c r="AE61" s="1710"/>
      <c r="AF61" s="1710"/>
      <c r="AG61" s="1710"/>
      <c r="AH61" s="1710"/>
      <c r="AI61" s="1710"/>
    </row>
    <row r="62" spans="1:35" s="1340" customFormat="1" ht="10.5" customHeight="1" x14ac:dyDescent="0.2">
      <c r="A62" s="1337"/>
      <c r="B62" s="1342"/>
      <c r="C62" s="1342"/>
      <c r="D62" s="1715" t="s">
        <v>618</v>
      </c>
      <c r="E62" s="1716">
        <v>0.91998149861239598</v>
      </c>
      <c r="F62" s="1716">
        <v>0.91811764705882348</v>
      </c>
      <c r="G62" s="1716">
        <v>0.92211055276381915</v>
      </c>
      <c r="H62" s="1716">
        <v>0.91149542217700907</v>
      </c>
      <c r="I62" s="1716">
        <v>0.90709290709290713</v>
      </c>
      <c r="J62" s="1716">
        <v>0.9031945788964183</v>
      </c>
      <c r="K62" s="1716">
        <v>0.89503280224929715</v>
      </c>
      <c r="L62" s="1716">
        <v>0.89751693002257338</v>
      </c>
      <c r="M62" s="1716">
        <v>0.87227550130775944</v>
      </c>
      <c r="N62" s="1716">
        <v>0.88415159345391903</v>
      </c>
      <c r="O62" s="1665"/>
      <c r="P62" s="1300"/>
      <c r="Q62" s="2315"/>
      <c r="R62" s="2299"/>
      <c r="S62" s="2299"/>
      <c r="T62" s="2303"/>
      <c r="U62" s="2303"/>
      <c r="V62" s="2303"/>
      <c r="W62" s="2303"/>
      <c r="X62" s="2303"/>
      <c r="Y62" s="2299"/>
      <c r="Z62" s="1710"/>
      <c r="AA62" s="1710"/>
      <c r="AB62" s="1710"/>
      <c r="AC62" s="1710"/>
      <c r="AD62" s="1710"/>
      <c r="AE62" s="1710"/>
      <c r="AF62" s="1710"/>
      <c r="AG62" s="1710"/>
      <c r="AH62" s="1710"/>
      <c r="AI62" s="1710"/>
    </row>
    <row r="63" spans="1:35" s="1340" customFormat="1" ht="10.5" customHeight="1" x14ac:dyDescent="0.2">
      <c r="A63" s="1337"/>
      <c r="B63" s="1342"/>
      <c r="C63" s="1342"/>
      <c r="D63" s="1715" t="s">
        <v>69</v>
      </c>
      <c r="E63" s="1716">
        <v>8.0018501387604066E-2</v>
      </c>
      <c r="F63" s="1716">
        <v>8.1882352941176462E-2</v>
      </c>
      <c r="G63" s="1716">
        <v>7.7889447236180909E-2</v>
      </c>
      <c r="H63" s="1716">
        <v>8.8504577822990843E-2</v>
      </c>
      <c r="I63" s="1716">
        <v>9.2907092907092911E-2</v>
      </c>
      <c r="J63" s="1716">
        <v>9.6805421103581799E-2</v>
      </c>
      <c r="K63" s="1716">
        <v>0.10496719775070291</v>
      </c>
      <c r="L63" s="1716">
        <v>0.10248306997742664</v>
      </c>
      <c r="M63" s="1716">
        <v>0.12772449869224065</v>
      </c>
      <c r="N63" s="1716">
        <v>0.11584840654608097</v>
      </c>
      <c r="O63" s="1665"/>
      <c r="P63" s="1300"/>
      <c r="Q63" s="2313"/>
      <c r="R63" s="2299"/>
      <c r="S63" s="2299"/>
      <c r="T63" s="2303"/>
      <c r="U63" s="2303"/>
      <c r="V63" s="2303"/>
      <c r="W63" s="2303"/>
      <c r="X63" s="2303"/>
      <c r="Y63" s="2299"/>
      <c r="Z63" s="1710"/>
      <c r="AA63" s="1710"/>
      <c r="AB63" s="1710"/>
      <c r="AC63" s="1710"/>
      <c r="AD63" s="1710"/>
      <c r="AE63" s="1710"/>
      <c r="AF63" s="1710"/>
      <c r="AG63" s="1710"/>
      <c r="AH63" s="1710"/>
      <c r="AI63" s="1710"/>
    </row>
    <row r="64" spans="1:35" s="1340" customFormat="1" ht="11.45" customHeight="1" x14ac:dyDescent="0.2">
      <c r="A64" s="1337"/>
      <c r="B64" s="1342"/>
      <c r="C64" s="1659" t="s">
        <v>619</v>
      </c>
      <c r="D64" s="1679"/>
      <c r="E64" s="1716"/>
      <c r="F64" s="1716"/>
      <c r="G64" s="1716"/>
      <c r="H64" s="1716"/>
      <c r="I64" s="1716"/>
      <c r="J64" s="1716"/>
      <c r="K64" s="1716"/>
      <c r="L64" s="1716"/>
      <c r="M64" s="1716"/>
      <c r="N64" s="1716"/>
      <c r="O64" s="1665"/>
      <c r="P64" s="1300"/>
      <c r="Q64" s="2300"/>
      <c r="R64" s="2299"/>
      <c r="S64" s="2299"/>
      <c r="T64" s="2303"/>
      <c r="U64" s="2303"/>
      <c r="V64" s="2303"/>
      <c r="W64" s="2303"/>
      <c r="X64" s="2303"/>
      <c r="Y64" s="2299"/>
      <c r="Z64" s="1710"/>
      <c r="AA64" s="1710"/>
      <c r="AB64" s="1710"/>
      <c r="AC64" s="1710"/>
      <c r="AD64" s="1710"/>
      <c r="AE64" s="1710"/>
      <c r="AF64" s="1710"/>
      <c r="AG64" s="1710"/>
      <c r="AH64" s="1710"/>
      <c r="AI64" s="1710"/>
    </row>
    <row r="65" spans="1:35" s="1340" customFormat="1" ht="11.25" customHeight="1" x14ac:dyDescent="0.2">
      <c r="A65" s="1337"/>
      <c r="B65" s="1342"/>
      <c r="D65" s="1713" t="s">
        <v>615</v>
      </c>
      <c r="E65" s="1714">
        <v>3.9494395095143863E-3</v>
      </c>
      <c r="F65" s="1714">
        <v>4.5513749004540858E-3</v>
      </c>
      <c r="G65" s="1714">
        <v>4.8561836740868567E-3</v>
      </c>
      <c r="H65" s="1714">
        <v>4.4295081371214648E-3</v>
      </c>
      <c r="I65" s="1714">
        <v>3.7991188840636064E-3</v>
      </c>
      <c r="J65" s="1714">
        <v>4.7998118186420823E-3</v>
      </c>
      <c r="K65" s="1714">
        <v>5.1114607096372526E-3</v>
      </c>
      <c r="L65" s="1714">
        <v>5.542007458332888E-3</v>
      </c>
      <c r="M65" s="1714">
        <v>5.2900045035214937E-3</v>
      </c>
      <c r="N65" s="1714">
        <v>5.1465407206805203E-3</v>
      </c>
      <c r="O65" s="1665"/>
      <c r="P65" s="1300"/>
      <c r="Q65" s="2300"/>
      <c r="R65" s="2299"/>
      <c r="S65" s="2299"/>
      <c r="T65" s="2303"/>
      <c r="U65" s="2303"/>
      <c r="V65" s="2303"/>
      <c r="W65" s="2303"/>
      <c r="X65" s="2303"/>
      <c r="Y65" s="2299"/>
      <c r="Z65" s="1710"/>
      <c r="AA65" s="1710"/>
      <c r="AB65" s="1710"/>
      <c r="AC65" s="1710"/>
      <c r="AD65" s="1710"/>
      <c r="AE65" s="1710"/>
      <c r="AF65" s="1710"/>
      <c r="AG65" s="1710"/>
      <c r="AH65" s="1710"/>
      <c r="AI65" s="1710"/>
    </row>
    <row r="66" spans="1:35" s="1340" customFormat="1" ht="10.5" customHeight="1" x14ac:dyDescent="0.2">
      <c r="A66" s="1337"/>
      <c r="B66" s="1342"/>
      <c r="C66" s="1342"/>
      <c r="D66" s="1713" t="s">
        <v>616</v>
      </c>
      <c r="E66" s="1714"/>
      <c r="F66" s="1714"/>
      <c r="G66" s="1714"/>
      <c r="H66" s="1714"/>
      <c r="I66" s="1714"/>
      <c r="J66" s="1714"/>
      <c r="K66" s="1714"/>
      <c r="L66" s="1714"/>
      <c r="M66" s="1714"/>
      <c r="N66" s="1714"/>
      <c r="O66" s="1665"/>
      <c r="P66" s="1300"/>
      <c r="Q66" s="2300"/>
      <c r="R66" s="2299"/>
      <c r="S66" s="2299"/>
      <c r="T66" s="2303"/>
      <c r="U66" s="2303"/>
      <c r="V66" s="2303"/>
      <c r="W66" s="2303"/>
      <c r="X66" s="2303"/>
      <c r="Y66" s="2299"/>
      <c r="Z66" s="1710"/>
      <c r="AA66" s="1710"/>
      <c r="AB66" s="1710"/>
      <c r="AC66" s="1710"/>
      <c r="AD66" s="1710"/>
      <c r="AE66" s="1710"/>
      <c r="AF66" s="1710"/>
      <c r="AG66" s="1710"/>
      <c r="AH66" s="1710"/>
      <c r="AI66" s="1710"/>
    </row>
    <row r="67" spans="1:35" s="1340" customFormat="1" ht="10.5" customHeight="1" x14ac:dyDescent="0.2">
      <c r="A67" s="1337"/>
      <c r="B67" s="1342"/>
      <c r="C67" s="1342"/>
      <c r="D67" s="1715" t="s">
        <v>70</v>
      </c>
      <c r="E67" s="1716">
        <v>0.95391705069124422</v>
      </c>
      <c r="F67" s="1716">
        <v>0.96244131455399051</v>
      </c>
      <c r="G67" s="1716">
        <v>0.96984924623115576</v>
      </c>
      <c r="H67" s="1716">
        <v>0.97461928934010145</v>
      </c>
      <c r="I67" s="1716">
        <v>0.96517412935323377</v>
      </c>
      <c r="J67" s="1716">
        <v>0.96135265700483086</v>
      </c>
      <c r="K67" s="1716">
        <v>0.94392523364485981</v>
      </c>
      <c r="L67" s="1716">
        <v>0.97297297297297292</v>
      </c>
      <c r="M67" s="1716">
        <v>0.95652173913043481</v>
      </c>
      <c r="N67" s="1716">
        <v>0.94420600858369097</v>
      </c>
      <c r="O67" s="1665"/>
      <c r="P67" s="1300"/>
      <c r="Q67" s="2300"/>
      <c r="R67" s="2299"/>
      <c r="S67" s="2299"/>
      <c r="T67" s="2303"/>
      <c r="U67" s="2303"/>
      <c r="V67" s="2303"/>
      <c r="W67" s="2303"/>
      <c r="X67" s="2303"/>
      <c r="Y67" s="2299"/>
      <c r="Z67" s="1710"/>
      <c r="AA67" s="1710"/>
      <c r="AB67" s="1710"/>
      <c r="AC67" s="1710"/>
      <c r="AD67" s="1710"/>
      <c r="AE67" s="1710"/>
      <c r="AF67" s="1710"/>
      <c r="AG67" s="1710"/>
      <c r="AH67" s="1710"/>
      <c r="AI67" s="1710"/>
    </row>
    <row r="68" spans="1:35" s="1340" customFormat="1" ht="10.5" customHeight="1" x14ac:dyDescent="0.2">
      <c r="A68" s="1337"/>
      <c r="B68" s="1342"/>
      <c r="C68" s="1342"/>
      <c r="D68" s="1715" t="s">
        <v>69</v>
      </c>
      <c r="E68" s="1716">
        <v>4.6082949308755755E-2</v>
      </c>
      <c r="F68" s="1716">
        <v>3.7558685446009391E-2</v>
      </c>
      <c r="G68" s="1716">
        <v>3.0150753768844223E-2</v>
      </c>
      <c r="H68" s="1716">
        <v>2.5380710659898477E-2</v>
      </c>
      <c r="I68" s="1716">
        <v>3.482587064676617E-2</v>
      </c>
      <c r="J68" s="1716">
        <v>3.864734299516908E-2</v>
      </c>
      <c r="K68" s="1716">
        <v>5.6074766355140186E-2</v>
      </c>
      <c r="L68" s="1716">
        <v>2.7027027027027025E-2</v>
      </c>
      <c r="M68" s="1716">
        <v>4.3478260869565216E-2</v>
      </c>
      <c r="N68" s="1716">
        <v>5.5793991416309009E-2</v>
      </c>
      <c r="O68" s="1665"/>
      <c r="P68" s="1300"/>
      <c r="Q68" s="2300"/>
      <c r="R68" s="2299"/>
      <c r="S68" s="2299"/>
      <c r="T68" s="2303"/>
      <c r="U68" s="2303"/>
      <c r="V68" s="2303"/>
      <c r="W68" s="2303"/>
      <c r="X68" s="2303"/>
      <c r="Y68" s="2299"/>
      <c r="Z68" s="1710"/>
      <c r="AA68" s="1710"/>
      <c r="AB68" s="1710"/>
      <c r="AC68" s="1710"/>
      <c r="AD68" s="1710"/>
      <c r="AE68" s="1710"/>
      <c r="AF68" s="1710"/>
      <c r="AG68" s="1710"/>
      <c r="AH68" s="1710"/>
      <c r="AI68" s="1710"/>
    </row>
    <row r="69" spans="1:35" s="1340" customFormat="1" ht="0.95" customHeight="1" x14ac:dyDescent="0.2">
      <c r="A69" s="1337"/>
      <c r="B69" s="1342"/>
      <c r="C69" s="1342"/>
      <c r="D69" s="1713"/>
      <c r="E69" s="1659"/>
      <c r="F69" s="1659"/>
      <c r="G69" s="1659"/>
      <c r="H69" s="1659"/>
      <c r="I69" s="1659"/>
      <c r="J69" s="1659"/>
      <c r="K69" s="1659"/>
      <c r="L69" s="1659"/>
      <c r="M69" s="1717"/>
      <c r="N69" s="1717"/>
      <c r="O69" s="1665"/>
      <c r="P69" s="1300"/>
      <c r="Q69" s="2306"/>
      <c r="R69" s="2299"/>
      <c r="S69" s="2299"/>
      <c r="T69" s="2303"/>
      <c r="U69" s="2303"/>
      <c r="V69" s="2303"/>
      <c r="W69" s="2303"/>
      <c r="X69" s="2303"/>
      <c r="Y69" s="2299"/>
      <c r="Z69" s="1710"/>
      <c r="AA69" s="1710"/>
      <c r="AB69" s="1710"/>
      <c r="AC69" s="1710"/>
      <c r="AD69" s="1710"/>
      <c r="AE69" s="1710"/>
      <c r="AF69" s="1710"/>
      <c r="AG69" s="1710"/>
      <c r="AH69" s="1710"/>
      <c r="AI69" s="1710"/>
    </row>
    <row r="70" spans="1:35" s="1340" customFormat="1" ht="0.6" customHeight="1" x14ac:dyDescent="0.2">
      <c r="A70" s="1337"/>
      <c r="B70" s="1342"/>
      <c r="C70" s="1342"/>
      <c r="D70" s="1718"/>
      <c r="E70" s="1719"/>
      <c r="F70" s="1719"/>
      <c r="G70" s="1717"/>
      <c r="H70" s="1717"/>
      <c r="I70" s="1717"/>
      <c r="J70" s="1717"/>
      <c r="K70" s="1717"/>
      <c r="L70" s="1717"/>
      <c r="M70" s="1717"/>
      <c r="N70" s="1717"/>
      <c r="O70" s="1665"/>
      <c r="P70" s="1300"/>
      <c r="Q70" s="2306"/>
      <c r="R70" s="2299"/>
      <c r="S70" s="2299"/>
      <c r="T70" s="2303"/>
      <c r="U70" s="2303"/>
      <c r="V70" s="2303"/>
      <c r="W70" s="2303"/>
      <c r="X70" s="2303"/>
      <c r="Y70" s="2299"/>
      <c r="Z70" s="1710"/>
      <c r="AA70" s="1710"/>
      <c r="AB70" s="1710"/>
      <c r="AC70" s="1710"/>
      <c r="AD70" s="1710"/>
      <c r="AE70" s="1710"/>
      <c r="AF70" s="1710"/>
      <c r="AG70" s="1710"/>
      <c r="AH70" s="1710"/>
      <c r="AI70" s="1710"/>
    </row>
    <row r="71" spans="1:35" s="1340" customFormat="1" x14ac:dyDescent="0.2">
      <c r="A71" s="1337"/>
      <c r="B71" s="1342"/>
      <c r="C71" s="1945" t="s">
        <v>620</v>
      </c>
      <c r="D71" s="1946"/>
      <c r="E71" s="1946"/>
      <c r="F71" s="1946"/>
      <c r="G71" s="1946"/>
      <c r="H71" s="1946"/>
      <c r="I71" s="1946"/>
      <c r="J71" s="1946"/>
      <c r="K71" s="1946"/>
      <c r="L71" s="1946"/>
      <c r="M71" s="1946"/>
      <c r="N71" s="1947"/>
      <c r="O71" s="1665"/>
      <c r="P71" s="1300"/>
      <c r="Q71" s="2306"/>
      <c r="R71" s="2299"/>
      <c r="S71" s="2299"/>
      <c r="T71" s="2303"/>
      <c r="U71" s="2303"/>
      <c r="V71" s="2303"/>
      <c r="W71" s="2303"/>
      <c r="X71" s="2303"/>
      <c r="Y71" s="2299"/>
      <c r="Z71" s="1710"/>
      <c r="AA71" s="1710"/>
      <c r="AB71" s="1710"/>
      <c r="AC71" s="1710"/>
      <c r="AD71" s="1710"/>
      <c r="AE71" s="1710"/>
      <c r="AF71" s="1710"/>
      <c r="AG71" s="1710"/>
      <c r="AH71" s="1710"/>
      <c r="AI71" s="1710"/>
    </row>
    <row r="72" spans="1:35" s="1700" customFormat="1" ht="12" customHeight="1" x14ac:dyDescent="0.2">
      <c r="A72" s="1695"/>
      <c r="B72" s="1441"/>
      <c r="C72" s="1659" t="s">
        <v>621</v>
      </c>
      <c r="D72" s="1679"/>
      <c r="E72" s="1720">
        <v>512</v>
      </c>
      <c r="F72" s="1720">
        <v>517.16666666666663</v>
      </c>
      <c r="G72" s="1720">
        <v>522.19999999999993</v>
      </c>
      <c r="H72" s="1720">
        <v>523.49333333333334</v>
      </c>
      <c r="I72" s="1720">
        <v>524.33333333333326</v>
      </c>
      <c r="J72" s="1720">
        <v>526.62666666666667</v>
      </c>
      <c r="K72" s="1720">
        <v>533.11333333333323</v>
      </c>
      <c r="L72" s="1720">
        <v>548.06666666666661</v>
      </c>
      <c r="M72" s="1720">
        <v>568.76</v>
      </c>
      <c r="N72" s="1720">
        <v>593.79333333333329</v>
      </c>
      <c r="O72" s="1721"/>
      <c r="P72" s="1699"/>
      <c r="Q72" s="2306"/>
      <c r="R72" s="2309"/>
      <c r="S72" s="2309"/>
      <c r="T72" s="2317"/>
      <c r="U72" s="2310"/>
      <c r="V72" s="2310"/>
      <c r="W72" s="2310"/>
      <c r="X72" s="2310"/>
      <c r="Y72" s="2309"/>
      <c r="Z72" s="2306"/>
      <c r="AA72" s="2306"/>
      <c r="AB72" s="2306"/>
      <c r="AC72" s="2306"/>
      <c r="AD72" s="2306"/>
      <c r="AE72" s="2306"/>
      <c r="AF72" s="2306"/>
      <c r="AG72" s="2306"/>
      <c r="AH72" s="2306"/>
      <c r="AI72" s="2306"/>
    </row>
    <row r="73" spans="1:35" s="1340" customFormat="1" ht="12" customHeight="1" x14ac:dyDescent="0.2">
      <c r="A73" s="1337"/>
      <c r="B73" s="1342"/>
      <c r="C73" s="1722"/>
      <c r="D73" s="1713" t="s">
        <v>622</v>
      </c>
      <c r="E73" s="1723">
        <v>8.1399509302801057E-2</v>
      </c>
      <c r="F73" s="1723">
        <v>7.735604316031465E-2</v>
      </c>
      <c r="G73" s="1723">
        <v>7.4982848907641564E-2</v>
      </c>
      <c r="H73" s="1723">
        <v>7.5832936174399415E-2</v>
      </c>
      <c r="I73" s="1723">
        <v>6.7654683616249905E-2</v>
      </c>
      <c r="J73" s="1723">
        <v>6.6990569681251513E-2</v>
      </c>
      <c r="K73" s="1723">
        <v>5.8571879755376262E-2</v>
      </c>
      <c r="L73" s="1723">
        <v>1.9375102158398119E-3</v>
      </c>
      <c r="M73" s="1723">
        <v>1.6460786917184582E-3</v>
      </c>
      <c r="N73" s="1723">
        <v>1.8250187369164637E-3</v>
      </c>
      <c r="O73" s="1665"/>
      <c r="P73" s="1300"/>
      <c r="Q73" s="2306"/>
      <c r="R73" s="2299"/>
      <c r="S73" s="2299"/>
      <c r="T73" s="2303"/>
      <c r="U73" s="2303"/>
      <c r="V73" s="2303"/>
      <c r="W73" s="2303"/>
      <c r="X73" s="2303"/>
      <c r="Y73" s="2299"/>
      <c r="Z73" s="1710"/>
      <c r="AA73" s="1710"/>
      <c r="AB73" s="1710"/>
      <c r="AC73" s="1710"/>
      <c r="AD73" s="1710"/>
      <c r="AE73" s="1710"/>
      <c r="AF73" s="1710"/>
      <c r="AG73" s="1710"/>
      <c r="AH73" s="1710"/>
      <c r="AI73" s="1710"/>
    </row>
    <row r="74" spans="1:35" s="1340" customFormat="1" ht="10.5" customHeight="1" x14ac:dyDescent="0.2">
      <c r="A74" s="1337"/>
      <c r="B74" s="1342"/>
      <c r="C74" s="1258"/>
      <c r="D74" s="1718" t="s">
        <v>70</v>
      </c>
      <c r="E74" s="1723">
        <v>5.9044595329094375E-2</v>
      </c>
      <c r="F74" s="1723">
        <v>5.5484585740955945E-2</v>
      </c>
      <c r="G74" s="1723">
        <v>5.2905788799589223E-2</v>
      </c>
      <c r="H74" s="1723">
        <v>5.4585281059876437E-2</v>
      </c>
      <c r="I74" s="1723">
        <v>5.0018719437287015E-2</v>
      </c>
      <c r="J74" s="1723">
        <v>4.9906463829418365E-2</v>
      </c>
      <c r="K74" s="1723">
        <v>4.3811880070610439E-2</v>
      </c>
      <c r="L74" s="1723">
        <v>1.0702711353542897E-3</v>
      </c>
      <c r="M74" s="1723">
        <v>9.1690470923541049E-4</v>
      </c>
      <c r="N74" s="1723">
        <v>1.0084729098273593E-3</v>
      </c>
      <c r="O74" s="1665"/>
      <c r="P74" s="1300"/>
      <c r="Q74" s="1710"/>
      <c r="R74" s="2299"/>
      <c r="S74" s="2299"/>
      <c r="T74" s="2303"/>
      <c r="U74" s="2303"/>
      <c r="V74" s="2303"/>
      <c r="W74" s="2303"/>
      <c r="X74" s="2303"/>
      <c r="Y74" s="2299"/>
      <c r="Z74" s="1710"/>
      <c r="AA74" s="1710"/>
      <c r="AB74" s="1710"/>
      <c r="AC74" s="1710"/>
      <c r="AD74" s="1710"/>
      <c r="AE74" s="1710"/>
      <c r="AF74" s="1710"/>
      <c r="AG74" s="1710"/>
      <c r="AH74" s="1710"/>
      <c r="AI74" s="1710"/>
    </row>
    <row r="75" spans="1:35" s="1340" customFormat="1" ht="10.5" customHeight="1" x14ac:dyDescent="0.2">
      <c r="A75" s="1337"/>
      <c r="B75" s="1342"/>
      <c r="C75" s="1258"/>
      <c r="D75" s="1718" t="s">
        <v>69</v>
      </c>
      <c r="E75" s="1723">
        <v>0.10972740610521114</v>
      </c>
      <c r="F75" s="1723">
        <v>0.10437362991653662</v>
      </c>
      <c r="G75" s="1723">
        <v>0.101128167613474</v>
      </c>
      <c r="H75" s="1723">
        <v>0.10081985987681959</v>
      </c>
      <c r="I75" s="1723">
        <v>8.8491500535105405E-2</v>
      </c>
      <c r="J75" s="1723">
        <v>8.6950224549267985E-2</v>
      </c>
      <c r="K75" s="1723">
        <v>7.5825447053384648E-2</v>
      </c>
      <c r="L75" s="1723">
        <v>2.9625557388064262E-3</v>
      </c>
      <c r="M75" s="1723">
        <v>2.5161310683372018E-3</v>
      </c>
      <c r="N75" s="1723">
        <v>2.8047593734394972E-3</v>
      </c>
      <c r="O75" s="1665"/>
      <c r="P75" s="1300"/>
      <c r="Q75" s="1710"/>
      <c r="R75" s="2299"/>
      <c r="S75" s="2299"/>
      <c r="T75" s="2303"/>
      <c r="U75" s="2303"/>
      <c r="V75" s="2303"/>
      <c r="W75" s="2303"/>
      <c r="X75" s="2303"/>
      <c r="Y75" s="2299"/>
      <c r="Z75" s="1710"/>
      <c r="AA75" s="1710"/>
      <c r="AB75" s="1710"/>
      <c r="AC75" s="1710"/>
      <c r="AD75" s="1710"/>
      <c r="AE75" s="1710"/>
      <c r="AF75" s="1710"/>
      <c r="AG75" s="1710"/>
      <c r="AH75" s="1710"/>
      <c r="AI75" s="1710"/>
    </row>
    <row r="76" spans="1:35" s="1340" customFormat="1" ht="8.25" customHeight="1" x14ac:dyDescent="0.2">
      <c r="A76" s="1337"/>
      <c r="B76" s="1342"/>
      <c r="C76" s="1338" t="s">
        <v>623</v>
      </c>
      <c r="D76" s="1339"/>
      <c r="E76" s="1339"/>
      <c r="F76" s="1338"/>
      <c r="G76" s="1338"/>
      <c r="H76" s="1338"/>
      <c r="I76" s="1338"/>
      <c r="J76" s="1338"/>
      <c r="K76" s="1339"/>
      <c r="L76" s="1724"/>
      <c r="M76" s="1724"/>
      <c r="N76" s="1724"/>
      <c r="O76" s="1665"/>
      <c r="P76" s="1300"/>
      <c r="Q76" s="1710"/>
      <c r="R76" s="1710"/>
      <c r="S76" s="1710"/>
      <c r="T76" s="1710"/>
      <c r="U76" s="1710"/>
      <c r="V76" s="1710"/>
      <c r="W76" s="1710"/>
      <c r="X76" s="1710"/>
      <c r="Y76" s="1710"/>
      <c r="Z76" s="1710"/>
      <c r="AA76" s="1710"/>
      <c r="AB76" s="1710"/>
      <c r="AC76" s="1710"/>
      <c r="AD76" s="1710"/>
      <c r="AE76" s="1710"/>
      <c r="AF76" s="1710"/>
      <c r="AG76" s="1710"/>
      <c r="AH76" s="1710"/>
      <c r="AI76" s="1710"/>
    </row>
    <row r="77" spans="1:35" s="1340" customFormat="1" ht="8.25" customHeight="1" x14ac:dyDescent="0.2">
      <c r="A77" s="1337"/>
      <c r="B77" s="1342"/>
      <c r="C77" s="1338" t="s">
        <v>624</v>
      </c>
      <c r="D77" s="1339"/>
      <c r="E77" s="1338"/>
      <c r="F77" s="1338"/>
      <c r="G77" s="1338"/>
      <c r="H77" s="1338"/>
      <c r="I77" s="1338"/>
      <c r="J77" s="1338"/>
      <c r="K77" s="1724"/>
      <c r="L77" s="1724"/>
      <c r="M77" s="1724"/>
      <c r="N77" s="1724"/>
      <c r="O77" s="1665"/>
      <c r="P77" s="1300"/>
      <c r="Q77" s="1710"/>
      <c r="R77" s="1710"/>
      <c r="S77" s="1710"/>
      <c r="T77" s="1710"/>
      <c r="U77" s="1710"/>
      <c r="V77" s="1710"/>
      <c r="W77" s="1710"/>
      <c r="X77" s="1710"/>
      <c r="Y77" s="1710"/>
      <c r="Z77" s="1710"/>
      <c r="AA77" s="1710"/>
      <c r="AB77" s="1710"/>
      <c r="AC77" s="1710"/>
      <c r="AD77" s="1710"/>
      <c r="AE77" s="1710"/>
      <c r="AF77" s="1710"/>
      <c r="AG77" s="1710"/>
      <c r="AH77" s="1710"/>
      <c r="AI77" s="1710"/>
    </row>
    <row r="78" spans="1:35" s="1340" customFormat="1" ht="8.25" customHeight="1" x14ac:dyDescent="0.2">
      <c r="A78" s="1337"/>
      <c r="B78" s="1342"/>
      <c r="C78" s="1338" t="s">
        <v>625</v>
      </c>
      <c r="D78" s="1339"/>
      <c r="G78" s="1338"/>
      <c r="H78" s="1338"/>
      <c r="I78" s="1338"/>
      <c r="J78" s="1338"/>
      <c r="K78" s="1724"/>
      <c r="L78" s="1724"/>
      <c r="M78" s="1724"/>
      <c r="N78" s="1724"/>
      <c r="O78" s="1665"/>
      <c r="P78" s="1300"/>
      <c r="Q78" s="1710"/>
      <c r="R78" s="1710"/>
      <c r="S78" s="1710"/>
      <c r="T78" s="1710"/>
      <c r="U78" s="1710"/>
      <c r="V78" s="1710"/>
      <c r="W78" s="1710"/>
      <c r="X78" s="1710"/>
      <c r="Y78" s="1710"/>
      <c r="Z78" s="1710"/>
      <c r="AA78" s="1710"/>
      <c r="AB78" s="1710"/>
      <c r="AC78" s="1710"/>
      <c r="AD78" s="1710"/>
      <c r="AE78" s="1710"/>
      <c r="AF78" s="1710"/>
      <c r="AG78" s="1710"/>
      <c r="AH78" s="1710"/>
      <c r="AI78" s="1710"/>
    </row>
    <row r="79" spans="1:35" ht="9.6" customHeight="1" x14ac:dyDescent="0.2">
      <c r="A79" s="1297"/>
      <c r="B79" s="1297"/>
      <c r="C79" s="1318" t="s">
        <v>626</v>
      </c>
      <c r="D79" s="1725"/>
      <c r="E79" s="1726"/>
      <c r="F79" s="1726"/>
      <c r="G79" s="1726"/>
      <c r="H79" s="1726"/>
      <c r="I79" s="1727"/>
      <c r="J79" s="1727"/>
      <c r="K79" s="1727"/>
      <c r="L79" s="1726"/>
      <c r="M79" s="1726"/>
      <c r="N79" s="1726"/>
      <c r="O79" s="1665"/>
      <c r="P79" s="1297"/>
    </row>
    <row r="80" spans="1:35" ht="13.5" customHeight="1" x14ac:dyDescent="0.2">
      <c r="A80" s="1297"/>
      <c r="B80" s="1297"/>
      <c r="C80" s="1728"/>
      <c r="D80" s="1725"/>
      <c r="E80" s="1729"/>
      <c r="F80" s="1729"/>
      <c r="G80" s="1729"/>
      <c r="H80" s="1729"/>
      <c r="J80" s="1299"/>
      <c r="L80" s="1948">
        <v>44440</v>
      </c>
      <c r="M80" s="1948"/>
      <c r="N80" s="1948"/>
      <c r="O80" s="1730">
        <v>13</v>
      </c>
      <c r="P80" s="1297"/>
    </row>
    <row r="82" spans="4:14" s="2289" customFormat="1" x14ac:dyDescent="0.2"/>
    <row r="83" spans="4:14" s="2289" customFormat="1" x14ac:dyDescent="0.2">
      <c r="E83" s="2290"/>
      <c r="F83" s="2290"/>
      <c r="G83" s="2290"/>
      <c r="H83" s="2290"/>
      <c r="I83" s="2290"/>
      <c r="J83" s="2290"/>
      <c r="K83" s="2290"/>
      <c r="L83" s="2290"/>
      <c r="M83" s="2290"/>
      <c r="N83" s="2290"/>
    </row>
    <row r="84" spans="4:14" s="2289" customFormat="1" x14ac:dyDescent="0.2">
      <c r="N84" s="2291"/>
    </row>
    <row r="85" spans="4:14" s="2289" customFormat="1" x14ac:dyDescent="0.2">
      <c r="E85" s="2292"/>
      <c r="F85" s="2292"/>
      <c r="G85" s="2292"/>
      <c r="H85" s="2292"/>
      <c r="I85" s="2292"/>
      <c r="J85" s="2292"/>
      <c r="K85" s="2292"/>
      <c r="L85" s="2293"/>
      <c r="M85" s="2293"/>
      <c r="N85" s="2293"/>
    </row>
    <row r="86" spans="4:14" s="2289" customFormat="1" x14ac:dyDescent="0.2">
      <c r="E86" s="2294"/>
      <c r="F86" s="2294"/>
      <c r="G86" s="2294"/>
      <c r="H86" s="2294"/>
      <c r="I86" s="2294"/>
      <c r="J86" s="2294"/>
      <c r="K86" s="2294"/>
      <c r="L86" s="2294"/>
      <c r="M86" s="2294"/>
      <c r="N86" s="2294"/>
    </row>
    <row r="87" spans="4:14" s="2289" customFormat="1" x14ac:dyDescent="0.2"/>
    <row r="88" spans="4:14" s="2289" customFormat="1" x14ac:dyDescent="0.2">
      <c r="D88" s="2291"/>
      <c r="E88" s="2291"/>
      <c r="F88" s="2291"/>
      <c r="G88" s="2291"/>
      <c r="H88" s="2291"/>
      <c r="I88" s="2291"/>
      <c r="J88" s="2291"/>
      <c r="K88" s="2291"/>
      <c r="L88" s="2291"/>
    </row>
    <row r="89" spans="4:14" s="2289" customFormat="1" x14ac:dyDescent="0.2">
      <c r="D89" s="2291"/>
      <c r="E89" s="2291"/>
      <c r="F89" s="2291"/>
      <c r="G89" s="2291"/>
      <c r="H89" s="2291"/>
      <c r="I89" s="2291"/>
      <c r="J89" s="2291"/>
      <c r="K89" s="2291"/>
      <c r="L89" s="2291"/>
    </row>
    <row r="90" spans="4:14" s="2289" customFormat="1" x14ac:dyDescent="0.2"/>
    <row r="91" spans="4:14" s="2289" customFormat="1" x14ac:dyDescent="0.2"/>
    <row r="92" spans="4:14" s="2289" customFormat="1" x14ac:dyDescent="0.2"/>
    <row r="93" spans="4:14" s="2289" customFormat="1" x14ac:dyDescent="0.2"/>
    <row r="94" spans="4:14" s="2289" customFormat="1" x14ac:dyDescent="0.2"/>
  </sheetData>
  <mergeCells count="8">
    <mergeCell ref="C71:N71"/>
    <mergeCell ref="L80:N80"/>
    <mergeCell ref="B1:F1"/>
    <mergeCell ref="C13:D13"/>
    <mergeCell ref="C15:N15"/>
    <mergeCell ref="C20:N20"/>
    <mergeCell ref="C26:N26"/>
    <mergeCell ref="C53:N5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8.28515625" style="96" customWidth="1"/>
    <col min="5" max="5" width="0.5703125" style="96" customWidth="1"/>
    <col min="6" max="6" width="9.7109375" style="96" customWidth="1"/>
    <col min="7" max="7" width="9" style="96" customWidth="1"/>
    <col min="8" max="8" width="9.7109375" style="96" customWidth="1"/>
    <col min="9" max="9" width="9.42578125" style="96" customWidth="1"/>
    <col min="10" max="10" width="9" style="96" customWidth="1"/>
    <col min="11" max="11" width="10" style="96" customWidth="1"/>
    <col min="12" max="13" width="9.28515625" style="96" customWidth="1"/>
    <col min="14" max="14" width="2.5703125" style="96" customWidth="1"/>
    <col min="15" max="15" width="1" style="96" customWidth="1"/>
    <col min="16" max="16" width="9.28515625" style="208"/>
    <col min="17" max="18" width="9.28515625" style="96"/>
    <col min="19" max="19" width="10.140625" style="96" bestFit="1" customWidth="1"/>
    <col min="20" max="16384" width="9.28515625" style="96"/>
  </cols>
  <sheetData>
    <row r="1" spans="1:16" ht="13.5" customHeight="1" x14ac:dyDescent="0.2">
      <c r="A1" s="95"/>
      <c r="B1" s="182"/>
      <c r="C1" s="182"/>
      <c r="D1" s="182"/>
      <c r="E1" s="174"/>
      <c r="F1" s="174"/>
      <c r="G1" s="174"/>
      <c r="H1" s="174"/>
      <c r="I1" s="174"/>
      <c r="J1" s="174"/>
      <c r="K1" s="1965" t="s">
        <v>293</v>
      </c>
      <c r="L1" s="1965"/>
      <c r="M1" s="1965"/>
      <c r="N1" s="1965"/>
      <c r="O1" s="95"/>
    </row>
    <row r="2" spans="1:16" ht="6" customHeight="1" x14ac:dyDescent="0.2">
      <c r="A2" s="95"/>
      <c r="B2" s="183"/>
      <c r="C2" s="312"/>
      <c r="D2" s="312"/>
      <c r="E2" s="173"/>
      <c r="F2" s="173"/>
      <c r="G2" s="173"/>
      <c r="H2" s="173"/>
      <c r="I2" s="173"/>
      <c r="J2" s="173"/>
      <c r="K2" s="173"/>
      <c r="L2" s="173"/>
      <c r="M2" s="97"/>
      <c r="N2" s="97"/>
      <c r="O2" s="95"/>
    </row>
    <row r="3" spans="1:16" ht="13.5" customHeight="1" thickBot="1" x14ac:dyDescent="0.25">
      <c r="A3" s="95"/>
      <c r="B3" s="184"/>
      <c r="C3" s="98"/>
      <c r="D3" s="98"/>
      <c r="E3" s="98"/>
      <c r="F3" s="97"/>
      <c r="G3" s="97"/>
      <c r="H3" s="97"/>
      <c r="I3" s="97"/>
      <c r="J3" s="97"/>
      <c r="K3" s="472"/>
      <c r="L3" s="472"/>
      <c r="M3" s="472" t="s">
        <v>68</v>
      </c>
      <c r="N3" s="472"/>
      <c r="O3" s="472"/>
    </row>
    <row r="4" spans="1:16" ht="15" customHeight="1" thickBot="1" x14ac:dyDescent="0.25">
      <c r="A4" s="95"/>
      <c r="B4" s="184"/>
      <c r="C4" s="952" t="s">
        <v>437</v>
      </c>
      <c r="D4" s="196"/>
      <c r="E4" s="196"/>
      <c r="F4" s="196"/>
      <c r="G4" s="196"/>
      <c r="H4" s="196"/>
      <c r="I4" s="196"/>
      <c r="J4" s="196"/>
      <c r="K4" s="196"/>
      <c r="L4" s="196"/>
      <c r="M4" s="197"/>
      <c r="N4" s="472"/>
      <c r="O4" s="472"/>
    </row>
    <row r="5" spans="1:16" ht="7.5" customHeight="1" x14ac:dyDescent="0.2">
      <c r="A5" s="95"/>
      <c r="B5" s="184"/>
      <c r="C5" s="1966" t="s">
        <v>83</v>
      </c>
      <c r="D5" s="1966"/>
      <c r="E5" s="97"/>
      <c r="F5" s="11"/>
      <c r="G5" s="97"/>
      <c r="H5" s="97"/>
      <c r="I5" s="97"/>
      <c r="J5" s="97"/>
      <c r="K5" s="472"/>
      <c r="L5" s="472"/>
      <c r="M5" s="472"/>
      <c r="N5" s="472"/>
      <c r="O5" s="472"/>
    </row>
    <row r="6" spans="1:16" ht="13.5" customHeight="1" x14ac:dyDescent="0.2">
      <c r="A6" s="95"/>
      <c r="B6" s="184"/>
      <c r="C6" s="1967"/>
      <c r="D6" s="1967"/>
      <c r="E6" s="47">
        <v>1999</v>
      </c>
      <c r="F6" s="48">
        <v>2014</v>
      </c>
      <c r="G6" s="48">
        <v>2015</v>
      </c>
      <c r="H6" s="48">
        <v>2016</v>
      </c>
      <c r="I6" s="48">
        <v>2017</v>
      </c>
      <c r="J6" s="48">
        <v>2018</v>
      </c>
      <c r="K6" s="48">
        <v>2019</v>
      </c>
      <c r="L6" s="48">
        <v>2020</v>
      </c>
      <c r="M6" s="48">
        <v>2021</v>
      </c>
      <c r="N6" s="472"/>
      <c r="O6" s="472"/>
    </row>
    <row r="7" spans="1:16" ht="2.25" customHeight="1" x14ac:dyDescent="0.2">
      <c r="A7" s="95"/>
      <c r="B7" s="184"/>
      <c r="C7" s="49"/>
      <c r="D7" s="49"/>
      <c r="E7" s="11"/>
      <c r="F7" s="11"/>
      <c r="G7" s="11"/>
      <c r="H7" s="11"/>
      <c r="I7" s="11"/>
      <c r="J7" s="11"/>
      <c r="K7" s="11"/>
      <c r="L7" s="11"/>
      <c r="M7" s="11"/>
      <c r="N7" s="472"/>
      <c r="O7" s="472"/>
    </row>
    <row r="8" spans="1:16" ht="30" customHeight="1" x14ac:dyDescent="0.2">
      <c r="A8" s="95"/>
      <c r="B8" s="184"/>
      <c r="C8" s="1970" t="s">
        <v>271</v>
      </c>
      <c r="D8" s="1970"/>
      <c r="E8" s="953"/>
      <c r="F8" s="882">
        <v>505</v>
      </c>
      <c r="G8" s="882">
        <v>505</v>
      </c>
      <c r="H8" s="882">
        <v>530</v>
      </c>
      <c r="I8" s="882">
        <v>557</v>
      </c>
      <c r="J8" s="882">
        <v>580</v>
      </c>
      <c r="K8" s="882">
        <v>600</v>
      </c>
      <c r="L8" s="882">
        <v>635</v>
      </c>
      <c r="M8" s="882">
        <v>665</v>
      </c>
      <c r="N8" s="154"/>
      <c r="O8" s="154"/>
    </row>
    <row r="9" spans="1:16" ht="31.5" customHeight="1" x14ac:dyDescent="0.2">
      <c r="A9" s="95"/>
      <c r="B9" s="186"/>
      <c r="C9" s="153" t="s">
        <v>261</v>
      </c>
      <c r="D9" s="153"/>
      <c r="E9" s="151"/>
      <c r="F9" s="151" t="s">
        <v>440</v>
      </c>
      <c r="G9" s="151" t="s">
        <v>308</v>
      </c>
      <c r="H9" s="151" t="s">
        <v>389</v>
      </c>
      <c r="I9" s="151" t="s">
        <v>428</v>
      </c>
      <c r="J9" s="151" t="s">
        <v>438</v>
      </c>
      <c r="K9" s="151" t="s">
        <v>454</v>
      </c>
      <c r="L9" s="151" t="s">
        <v>460</v>
      </c>
      <c r="M9" s="151" t="s">
        <v>538</v>
      </c>
      <c r="N9" s="152"/>
      <c r="O9" s="152"/>
    </row>
    <row r="10" spans="1:16" s="101" customFormat="1" ht="18" customHeight="1" x14ac:dyDescent="0.2">
      <c r="A10" s="99"/>
      <c r="B10" s="185"/>
      <c r="C10" s="102" t="s">
        <v>260</v>
      </c>
      <c r="D10" s="102"/>
      <c r="E10" s="151"/>
      <c r="F10" s="151" t="s">
        <v>456</v>
      </c>
      <c r="G10" s="151" t="s">
        <v>308</v>
      </c>
      <c r="H10" s="151" t="s">
        <v>388</v>
      </c>
      <c r="I10" s="151" t="s">
        <v>427</v>
      </c>
      <c r="J10" s="151" t="s">
        <v>439</v>
      </c>
      <c r="K10" s="151" t="s">
        <v>455</v>
      </c>
      <c r="L10" s="151" t="s">
        <v>459</v>
      </c>
      <c r="M10" s="151" t="s">
        <v>537</v>
      </c>
      <c r="N10" s="151"/>
      <c r="O10" s="151"/>
      <c r="P10" s="955"/>
    </row>
    <row r="11" spans="1:16" ht="20.25" customHeight="1" thickBot="1" x14ac:dyDescent="0.25">
      <c r="A11" s="95"/>
      <c r="B11" s="184"/>
      <c r="C11" s="474" t="s">
        <v>309</v>
      </c>
      <c r="D11" s="473"/>
      <c r="E11" s="97"/>
      <c r="F11" s="97"/>
      <c r="G11" s="97"/>
      <c r="H11" s="97"/>
      <c r="I11" s="97"/>
      <c r="J11" s="97"/>
      <c r="K11" s="97"/>
      <c r="L11" s="97"/>
      <c r="M11" s="472"/>
      <c r="N11" s="97"/>
      <c r="O11" s="95"/>
    </row>
    <row r="12" spans="1:16" s="101" customFormat="1" ht="13.5" customHeight="1" thickBot="1" x14ac:dyDescent="0.25">
      <c r="A12" s="99"/>
      <c r="B12" s="185"/>
      <c r="C12" s="952" t="s">
        <v>259</v>
      </c>
      <c r="D12" s="951"/>
      <c r="E12" s="194"/>
      <c r="F12" s="194"/>
      <c r="G12" s="194"/>
      <c r="H12" s="194"/>
      <c r="I12" s="194"/>
      <c r="J12" s="194"/>
      <c r="K12" s="194"/>
      <c r="L12" s="194"/>
      <c r="M12" s="195"/>
      <c r="N12" s="97"/>
      <c r="O12" s="95"/>
      <c r="P12" s="955"/>
    </row>
    <row r="13" spans="1:16" ht="7.5" customHeight="1" x14ac:dyDescent="0.2">
      <c r="A13" s="95"/>
      <c r="B13" s="184"/>
      <c r="C13" s="1968" t="s">
        <v>256</v>
      </c>
      <c r="D13" s="1968"/>
      <c r="E13" s="103"/>
      <c r="F13" s="103"/>
      <c r="G13" s="104"/>
      <c r="H13" s="104"/>
      <c r="I13" s="104"/>
      <c r="J13" s="104"/>
      <c r="K13" s="104"/>
      <c r="L13" s="104"/>
      <c r="M13" s="104"/>
      <c r="N13" s="97"/>
      <c r="O13" s="95"/>
      <c r="P13" s="955"/>
    </row>
    <row r="14" spans="1:16" ht="13.5" customHeight="1" x14ac:dyDescent="0.2">
      <c r="A14" s="95"/>
      <c r="B14" s="184"/>
      <c r="C14" s="1969"/>
      <c r="D14" s="1969"/>
      <c r="E14" s="103"/>
      <c r="F14" s="103"/>
      <c r="G14" s="1971">
        <v>2016</v>
      </c>
      <c r="H14" s="1971"/>
      <c r="I14" s="1971">
        <v>2017</v>
      </c>
      <c r="J14" s="1971"/>
      <c r="K14" s="1971">
        <v>2018</v>
      </c>
      <c r="L14" s="1971"/>
      <c r="M14" s="1071">
        <v>2019</v>
      </c>
      <c r="N14" s="1051"/>
      <c r="O14" s="95"/>
      <c r="P14" s="955"/>
    </row>
    <row r="15" spans="1:16" ht="12.75" customHeight="1" x14ac:dyDescent="0.2">
      <c r="A15" s="95"/>
      <c r="B15" s="184"/>
      <c r="C15" s="103"/>
      <c r="D15" s="103"/>
      <c r="E15" s="103"/>
      <c r="F15" s="103"/>
      <c r="G15" s="1049" t="s">
        <v>458</v>
      </c>
      <c r="H15" s="1050" t="s">
        <v>446</v>
      </c>
      <c r="I15" s="1030" t="s">
        <v>85</v>
      </c>
      <c r="J15" s="956" t="s">
        <v>84</v>
      </c>
      <c r="K15" s="1030" t="s">
        <v>85</v>
      </c>
      <c r="L15" s="956" t="s">
        <v>84</v>
      </c>
      <c r="M15" s="1030" t="s">
        <v>85</v>
      </c>
      <c r="N15" s="97"/>
      <c r="O15" s="95"/>
      <c r="P15" s="955"/>
    </row>
    <row r="16" spans="1:16" ht="4.5" customHeight="1" x14ac:dyDescent="0.2">
      <c r="A16" s="95"/>
      <c r="B16" s="184"/>
      <c r="C16" s="103"/>
      <c r="D16" s="103"/>
      <c r="E16" s="103"/>
      <c r="F16" s="103"/>
      <c r="G16" s="910"/>
      <c r="H16" s="910"/>
      <c r="I16" s="911"/>
      <c r="J16" s="315"/>
      <c r="K16" s="911"/>
      <c r="L16" s="315"/>
      <c r="M16" s="911"/>
      <c r="N16" s="104"/>
      <c r="O16" s="95"/>
      <c r="P16" s="955"/>
    </row>
    <row r="17" spans="1:22" ht="15" customHeight="1" x14ac:dyDescent="0.2">
      <c r="A17" s="95"/>
      <c r="B17" s="184"/>
      <c r="C17" s="167" t="s">
        <v>270</v>
      </c>
      <c r="D17" s="193"/>
      <c r="E17" s="190"/>
      <c r="F17" s="190"/>
      <c r="G17" s="468">
        <v>957.61</v>
      </c>
      <c r="H17" s="468">
        <v>961.31</v>
      </c>
      <c r="I17" s="827">
        <v>970.88</v>
      </c>
      <c r="J17" s="468">
        <v>972.47</v>
      </c>
      <c r="K17" s="827">
        <v>977.16</v>
      </c>
      <c r="L17" s="468">
        <v>983.04</v>
      </c>
      <c r="M17" s="827">
        <v>992.54</v>
      </c>
      <c r="N17" s="104"/>
      <c r="O17" s="95"/>
      <c r="P17" s="955"/>
    </row>
    <row r="18" spans="1:22" ht="13.5" customHeight="1" x14ac:dyDescent="0.2">
      <c r="A18" s="95"/>
      <c r="B18" s="184"/>
      <c r="C18" s="476" t="s">
        <v>70</v>
      </c>
      <c r="D18" s="105"/>
      <c r="E18" s="103"/>
      <c r="F18" s="103"/>
      <c r="G18" s="469">
        <v>1038.3599999999999</v>
      </c>
      <c r="H18" s="469">
        <v>1045.1300000000001</v>
      </c>
      <c r="I18" s="828">
        <v>1050.32</v>
      </c>
      <c r="J18" s="469">
        <v>1052.02</v>
      </c>
      <c r="K18" s="828">
        <v>1051.69</v>
      </c>
      <c r="L18" s="469">
        <v>1059.48</v>
      </c>
      <c r="M18" s="828">
        <v>1067.45</v>
      </c>
      <c r="N18" s="104"/>
      <c r="O18" s="95"/>
      <c r="P18" s="955"/>
      <c r="Q18" s="912"/>
    </row>
    <row r="19" spans="1:22" ht="13.5" customHeight="1" x14ac:dyDescent="0.2">
      <c r="A19" s="95"/>
      <c r="B19" s="184"/>
      <c r="C19" s="476" t="s">
        <v>69</v>
      </c>
      <c r="D19" s="105"/>
      <c r="E19" s="103"/>
      <c r="F19" s="103"/>
      <c r="G19" s="469">
        <v>860.34</v>
      </c>
      <c r="H19" s="469">
        <v>861.16</v>
      </c>
      <c r="I19" s="828">
        <v>876.77</v>
      </c>
      <c r="J19" s="469">
        <v>876.6</v>
      </c>
      <c r="K19" s="828">
        <v>889.45</v>
      </c>
      <c r="L19" s="469">
        <v>894.42</v>
      </c>
      <c r="M19" s="828">
        <v>904.53</v>
      </c>
      <c r="N19" s="104"/>
      <c r="O19" s="95"/>
      <c r="P19" s="955"/>
      <c r="Q19" s="912"/>
    </row>
    <row r="20" spans="1:22" ht="6.75" customHeight="1" x14ac:dyDescent="0.2">
      <c r="A20" s="95"/>
      <c r="B20" s="184"/>
      <c r="C20" s="134"/>
      <c r="D20" s="105"/>
      <c r="E20" s="103"/>
      <c r="F20" s="103"/>
      <c r="G20" s="477"/>
      <c r="H20" s="477"/>
      <c r="I20" s="829"/>
      <c r="J20" s="477"/>
      <c r="K20" s="829"/>
      <c r="L20" s="477"/>
      <c r="M20" s="829"/>
      <c r="N20" s="104"/>
      <c r="O20" s="95"/>
      <c r="P20" s="955"/>
    </row>
    <row r="21" spans="1:22" ht="15" customHeight="1" x14ac:dyDescent="0.2">
      <c r="A21" s="95"/>
      <c r="B21" s="184"/>
      <c r="C21" s="167" t="s">
        <v>269</v>
      </c>
      <c r="D21" s="193"/>
      <c r="E21" s="190"/>
      <c r="F21" s="190"/>
      <c r="G21" s="468">
        <v>1138.73</v>
      </c>
      <c r="H21" s="468">
        <v>1144.6099999999999</v>
      </c>
      <c r="I21" s="833">
        <v>1148.29</v>
      </c>
      <c r="J21" s="468">
        <v>1150.6199999999999</v>
      </c>
      <c r="K21" s="833">
        <v>1166.8599999999999</v>
      </c>
      <c r="L21" s="468">
        <v>1170.6300000000001</v>
      </c>
      <c r="M21" s="833">
        <v>1188.04</v>
      </c>
      <c r="N21" s="104"/>
      <c r="O21" s="95"/>
      <c r="P21" s="955"/>
    </row>
    <row r="22" spans="1:22" s="107" customFormat="1" ht="13.5" customHeight="1" x14ac:dyDescent="0.2">
      <c r="A22" s="106"/>
      <c r="B22" s="187"/>
      <c r="C22" s="476" t="s">
        <v>70</v>
      </c>
      <c r="D22" s="105"/>
      <c r="E22" s="103"/>
      <c r="F22" s="103"/>
      <c r="G22" s="469">
        <v>1259.46</v>
      </c>
      <c r="H22" s="469">
        <v>1271.24</v>
      </c>
      <c r="I22" s="826">
        <v>1265.28</v>
      </c>
      <c r="J22" s="469">
        <v>1266.32</v>
      </c>
      <c r="K22" s="826">
        <v>1279</v>
      </c>
      <c r="L22" s="469">
        <v>1285.4100000000001</v>
      </c>
      <c r="M22" s="826">
        <v>1300.95</v>
      </c>
      <c r="N22" s="103"/>
      <c r="O22" s="106"/>
      <c r="P22" s="955"/>
      <c r="R22" s="96"/>
      <c r="S22" s="96"/>
      <c r="T22" s="96"/>
      <c r="U22" s="96"/>
      <c r="V22" s="96"/>
    </row>
    <row r="23" spans="1:22" s="107" customFormat="1" ht="13.5" customHeight="1" x14ac:dyDescent="0.2">
      <c r="A23" s="106"/>
      <c r="B23" s="187"/>
      <c r="C23" s="476" t="s">
        <v>69</v>
      </c>
      <c r="D23" s="105"/>
      <c r="E23" s="103"/>
      <c r="F23" s="103"/>
      <c r="G23" s="469">
        <v>993.28</v>
      </c>
      <c r="H23" s="469">
        <v>993.3</v>
      </c>
      <c r="I23" s="828">
        <v>1009.68</v>
      </c>
      <c r="J23" s="469">
        <v>1011.17</v>
      </c>
      <c r="K23" s="828">
        <v>1034.9000000000001</v>
      </c>
      <c r="L23" s="469">
        <v>1037.57</v>
      </c>
      <c r="M23" s="828">
        <v>1055.43</v>
      </c>
      <c r="N23" s="103"/>
      <c r="O23" s="106"/>
      <c r="P23" s="955"/>
      <c r="R23" s="96"/>
      <c r="S23" s="96"/>
      <c r="T23" s="96"/>
      <c r="U23" s="96"/>
      <c r="V23" s="96"/>
    </row>
    <row r="24" spans="1:22" ht="15" customHeight="1" x14ac:dyDescent="0.2">
      <c r="A24" s="95"/>
      <c r="B24" s="184"/>
      <c r="C24" s="883" t="s">
        <v>420</v>
      </c>
      <c r="E24" s="103"/>
      <c r="F24" s="103"/>
      <c r="G24" s="909">
        <v>0.78865545551268001</v>
      </c>
      <c r="H24" s="909">
        <v>0.78136307856895626</v>
      </c>
      <c r="I24" s="954">
        <v>0.79798937784522006</v>
      </c>
      <c r="J24" s="909">
        <v>0.79851064501863667</v>
      </c>
      <c r="K24" s="954">
        <v>0.8091477716966381</v>
      </c>
      <c r="L24" s="909">
        <v>0.8071899238375303</v>
      </c>
      <c r="M24" s="954">
        <v>0.81127637495676241</v>
      </c>
      <c r="N24" s="104"/>
      <c r="O24" s="95"/>
      <c r="P24" s="955"/>
    </row>
    <row r="25" spans="1:22" ht="15" customHeight="1" x14ac:dyDescent="0.2">
      <c r="A25" s="95"/>
      <c r="B25" s="184"/>
      <c r="C25" s="167" t="s">
        <v>268</v>
      </c>
      <c r="D25" s="193"/>
      <c r="E25" s="190"/>
      <c r="F25" s="190"/>
      <c r="G25" s="470">
        <v>84.094561485163297</v>
      </c>
      <c r="H25" s="470">
        <v>83.985811761211252</v>
      </c>
      <c r="I25" s="830">
        <v>84.550070104241954</v>
      </c>
      <c r="J25" s="470">
        <v>84.51704298552086</v>
      </c>
      <c r="K25" s="830">
        <v>83.742694067840191</v>
      </c>
      <c r="L25" s="470">
        <v>83.975295353783849</v>
      </c>
      <c r="M25" s="830">
        <v>83.544325106898754</v>
      </c>
      <c r="N25" s="104"/>
      <c r="O25" s="95"/>
      <c r="P25" s="955"/>
      <c r="U25" s="96" t="s">
        <v>33</v>
      </c>
    </row>
    <row r="26" spans="1:22" ht="13.5" customHeight="1" x14ac:dyDescent="0.2">
      <c r="A26" s="95"/>
      <c r="B26" s="184"/>
      <c r="C26" s="476" t="s">
        <v>70</v>
      </c>
      <c r="D26" s="105"/>
      <c r="E26" s="103"/>
      <c r="F26" s="103"/>
      <c r="G26" s="647">
        <v>82.444857319803717</v>
      </c>
      <c r="H26" s="647">
        <v>82.213429407507647</v>
      </c>
      <c r="I26" s="831">
        <v>83.010875063227104</v>
      </c>
      <c r="J26" s="647">
        <v>83.076947375071072</v>
      </c>
      <c r="K26" s="831">
        <v>82.227521501172802</v>
      </c>
      <c r="L26" s="647">
        <v>82.423506896632205</v>
      </c>
      <c r="M26" s="831">
        <v>82.051577693224189</v>
      </c>
      <c r="N26" s="104"/>
      <c r="O26" s="95"/>
      <c r="P26" s="955"/>
    </row>
    <row r="27" spans="1:22" ht="13.5" customHeight="1" x14ac:dyDescent="0.2">
      <c r="A27" s="95"/>
      <c r="B27" s="184"/>
      <c r="C27" s="476" t="s">
        <v>69</v>
      </c>
      <c r="D27" s="105"/>
      <c r="E27" s="103"/>
      <c r="F27" s="103"/>
      <c r="G27" s="647">
        <v>86.616059922680421</v>
      </c>
      <c r="H27" s="647">
        <v>86.696869022450414</v>
      </c>
      <c r="I27" s="831">
        <v>86.836423421281992</v>
      </c>
      <c r="J27" s="647">
        <v>86.69165422233651</v>
      </c>
      <c r="K27" s="831">
        <v>85.945501980867718</v>
      </c>
      <c r="L27" s="647">
        <v>86.203340497508606</v>
      </c>
      <c r="M27" s="831">
        <v>85.702509877490684</v>
      </c>
      <c r="N27" s="104"/>
      <c r="O27" s="95"/>
      <c r="P27" s="955"/>
    </row>
    <row r="28" spans="1:22" ht="6.75" customHeight="1" x14ac:dyDescent="0.2">
      <c r="A28" s="95"/>
      <c r="B28" s="184"/>
      <c r="C28" s="134"/>
      <c r="D28" s="105"/>
      <c r="E28" s="103"/>
      <c r="F28" s="103"/>
      <c r="G28" s="471"/>
      <c r="H28" s="471"/>
      <c r="I28" s="832"/>
      <c r="J28" s="471"/>
      <c r="K28" s="832"/>
      <c r="L28" s="471"/>
      <c r="M28" s="832"/>
      <c r="N28" s="104"/>
      <c r="O28" s="95"/>
      <c r="P28" s="955"/>
    </row>
    <row r="29" spans="1:22" ht="23.25" customHeight="1" x14ac:dyDescent="0.2">
      <c r="A29" s="95"/>
      <c r="B29" s="184"/>
      <c r="C29" s="1952" t="s">
        <v>267</v>
      </c>
      <c r="D29" s="1952"/>
      <c r="E29" s="1952"/>
      <c r="F29" s="1952"/>
      <c r="G29" s="468">
        <v>25.3</v>
      </c>
      <c r="H29" s="468">
        <v>23.3</v>
      </c>
      <c r="I29" s="827">
        <v>25.7</v>
      </c>
      <c r="J29" s="468">
        <v>21.6</v>
      </c>
      <c r="K29" s="827">
        <v>25.6</v>
      </c>
      <c r="L29" s="468">
        <v>22.1</v>
      </c>
      <c r="M29" s="827">
        <v>25.6</v>
      </c>
      <c r="N29" s="104"/>
      <c r="O29" s="95"/>
      <c r="P29" s="955"/>
    </row>
    <row r="30" spans="1:22" ht="13.5" customHeight="1" x14ac:dyDescent="0.2">
      <c r="A30" s="106"/>
      <c r="B30" s="187"/>
      <c r="C30" s="476" t="s">
        <v>258</v>
      </c>
      <c r="D30" s="105"/>
      <c r="E30" s="103"/>
      <c r="F30" s="103"/>
      <c r="G30" s="469">
        <v>19.7</v>
      </c>
      <c r="H30" s="469">
        <v>18.5</v>
      </c>
      <c r="I30" s="826">
        <v>21.2</v>
      </c>
      <c r="J30" s="469">
        <v>17.2</v>
      </c>
      <c r="K30" s="826">
        <v>21.6</v>
      </c>
      <c r="L30" s="469">
        <v>17.899999999999999</v>
      </c>
      <c r="M30" s="826">
        <v>21</v>
      </c>
      <c r="O30" s="95"/>
      <c r="P30" s="955"/>
    </row>
    <row r="31" spans="1:22" ht="13.5" customHeight="1" x14ac:dyDescent="0.2">
      <c r="A31" s="95"/>
      <c r="B31" s="184"/>
      <c r="C31" s="476" t="s">
        <v>257</v>
      </c>
      <c r="D31" s="105"/>
      <c r="E31" s="103"/>
      <c r="F31" s="103"/>
      <c r="G31" s="469">
        <v>32</v>
      </c>
      <c r="H31" s="469">
        <v>28.9</v>
      </c>
      <c r="I31" s="826">
        <v>30.9</v>
      </c>
      <c r="J31" s="469">
        <v>26.8</v>
      </c>
      <c r="K31" s="826">
        <v>26.8</v>
      </c>
      <c r="L31" s="469">
        <v>26.8</v>
      </c>
      <c r="M31" s="826">
        <v>31</v>
      </c>
      <c r="N31" s="104"/>
      <c r="O31" s="95"/>
      <c r="P31" s="955"/>
    </row>
    <row r="32" spans="1:22" ht="15" customHeight="1" thickBot="1" x14ac:dyDescent="0.25">
      <c r="A32" s="95"/>
      <c r="B32" s="184"/>
      <c r="C32" s="134"/>
      <c r="D32" s="105"/>
      <c r="E32" s="103"/>
      <c r="F32" s="103"/>
      <c r="G32" s="1022"/>
      <c r="H32" s="1962"/>
      <c r="I32" s="1962"/>
      <c r="J32" s="1962"/>
      <c r="K32" s="1962"/>
      <c r="L32" s="1963"/>
      <c r="M32" s="1963"/>
      <c r="N32" s="104"/>
      <c r="O32" s="95"/>
    </row>
    <row r="33" spans="1:33" ht="30.75" customHeight="1" thickBot="1" x14ac:dyDescent="0.25">
      <c r="A33" s="95"/>
      <c r="B33" s="184"/>
      <c r="C33" s="1954" t="s">
        <v>436</v>
      </c>
      <c r="D33" s="1955"/>
      <c r="E33" s="1955"/>
      <c r="F33" s="1955"/>
      <c r="G33" s="1955"/>
      <c r="H33" s="1955"/>
      <c r="I33" s="1955"/>
      <c r="J33" s="1955"/>
      <c r="K33" s="1955"/>
      <c r="L33" s="1955"/>
      <c r="M33" s="1956"/>
      <c r="N33" s="145"/>
      <c r="O33" s="95"/>
      <c r="R33" s="1068"/>
      <c r="S33" s="1069"/>
    </row>
    <row r="34" spans="1:33" ht="7.5" customHeight="1" x14ac:dyDescent="0.2">
      <c r="A34" s="95"/>
      <c r="B34" s="184"/>
      <c r="C34" s="1957" t="s">
        <v>256</v>
      </c>
      <c r="D34" s="1957"/>
      <c r="E34" s="148"/>
      <c r="F34" s="147"/>
      <c r="G34" s="108"/>
      <c r="H34" s="108"/>
      <c r="I34" s="108"/>
      <c r="J34" s="108"/>
      <c r="K34" s="108"/>
      <c r="L34" s="108"/>
      <c r="M34" s="108"/>
      <c r="N34" s="145"/>
      <c r="O34" s="95"/>
      <c r="R34" s="101"/>
      <c r="S34" s="101"/>
      <c r="T34" s="101"/>
      <c r="U34" s="101"/>
      <c r="V34" s="101"/>
      <c r="W34" s="101"/>
      <c r="X34" s="101"/>
      <c r="Y34" s="101"/>
      <c r="Z34" s="101"/>
      <c r="AA34" s="101"/>
      <c r="AB34" s="101"/>
      <c r="AC34" s="101"/>
      <c r="AE34" s="101"/>
      <c r="AF34" s="101"/>
      <c r="AG34" s="101"/>
    </row>
    <row r="35" spans="1:33" ht="36" customHeight="1" x14ac:dyDescent="0.2">
      <c r="A35" s="95"/>
      <c r="B35" s="184"/>
      <c r="C35" s="1958"/>
      <c r="D35" s="1958"/>
      <c r="E35" s="150"/>
      <c r="F35" s="150"/>
      <c r="G35" s="150"/>
      <c r="H35" s="1959" t="s">
        <v>255</v>
      </c>
      <c r="I35" s="1960"/>
      <c r="J35" s="1959" t="s">
        <v>254</v>
      </c>
      <c r="K35" s="1960"/>
      <c r="L35" s="1959" t="s">
        <v>253</v>
      </c>
      <c r="M35" s="1961"/>
      <c r="N35" s="145"/>
      <c r="O35" s="95"/>
    </row>
    <row r="36" spans="1:33" s="101" customFormat="1" ht="22.5" customHeight="1" x14ac:dyDescent="0.2">
      <c r="A36" s="99"/>
      <c r="B36" s="185"/>
      <c r="C36" s="150"/>
      <c r="D36" s="150"/>
      <c r="E36" s="150"/>
      <c r="F36" s="150"/>
      <c r="G36" s="150"/>
      <c r="H36" s="903" t="s">
        <v>457</v>
      </c>
      <c r="I36" s="1031" t="s">
        <v>462</v>
      </c>
      <c r="J36" s="1052" t="s">
        <v>457</v>
      </c>
      <c r="K36" s="903" t="s">
        <v>463</v>
      </c>
      <c r="L36" s="1052" t="s">
        <v>457</v>
      </c>
      <c r="M36" s="903" t="s">
        <v>463</v>
      </c>
      <c r="N36" s="149"/>
      <c r="O36" s="99"/>
      <c r="P36" s="955"/>
      <c r="Q36" s="2253"/>
      <c r="R36" s="2253"/>
      <c r="S36" s="2253"/>
      <c r="T36" s="2237"/>
      <c r="U36" s="2237"/>
      <c r="V36" s="2237"/>
      <c r="W36" s="96"/>
      <c r="X36" s="96"/>
      <c r="Y36" s="96"/>
      <c r="Z36" s="96"/>
      <c r="AA36" s="96"/>
      <c r="AB36" s="96"/>
      <c r="AC36" s="96"/>
      <c r="AE36" s="96"/>
      <c r="AF36" s="96"/>
      <c r="AG36" s="96"/>
    </row>
    <row r="37" spans="1:33" ht="15" customHeight="1" x14ac:dyDescent="0.2">
      <c r="A37" s="95"/>
      <c r="B37" s="184"/>
      <c r="C37" s="167" t="s">
        <v>66</v>
      </c>
      <c r="D37" s="189"/>
      <c r="E37" s="190"/>
      <c r="F37" s="191"/>
      <c r="G37" s="192"/>
      <c r="H37" s="959">
        <v>983.03816634008172</v>
      </c>
      <c r="I37" s="959">
        <v>992.54</v>
      </c>
      <c r="J37" s="1053">
        <v>1170.6300000000001</v>
      </c>
      <c r="K37" s="1054">
        <v>1188.06</v>
      </c>
      <c r="L37" s="958">
        <v>22.1</v>
      </c>
      <c r="M37" s="959">
        <v>25.6</v>
      </c>
      <c r="N37" s="145"/>
      <c r="O37" s="95"/>
      <c r="Q37" s="2318"/>
      <c r="R37" s="2318"/>
      <c r="S37" s="2318"/>
      <c r="T37" s="2319"/>
      <c r="U37" s="2319"/>
      <c r="V37" s="2319"/>
      <c r="W37" s="208"/>
      <c r="X37" s="208"/>
      <c r="Y37" s="208"/>
      <c r="Z37" s="208"/>
      <c r="AA37" s="208"/>
      <c r="AB37" s="208"/>
      <c r="AC37" s="208"/>
      <c r="AE37" s="208"/>
      <c r="AF37" s="208"/>
      <c r="AG37" s="208"/>
    </row>
    <row r="38" spans="1:33" ht="13.5" customHeight="1" x14ac:dyDescent="0.2">
      <c r="A38" s="95"/>
      <c r="B38" s="184"/>
      <c r="C38" s="60" t="s">
        <v>252</v>
      </c>
      <c r="D38" s="156"/>
      <c r="E38" s="156"/>
      <c r="F38" s="156"/>
      <c r="G38" s="156"/>
      <c r="H38" s="913">
        <v>1114.7350196493351</v>
      </c>
      <c r="I38" s="913">
        <v>1167.71</v>
      </c>
      <c r="J38" s="1055">
        <v>1476.28</v>
      </c>
      <c r="K38" s="1056">
        <v>1549.73</v>
      </c>
      <c r="L38" s="957">
        <v>9.9</v>
      </c>
      <c r="M38" s="913">
        <v>18.600000000000001</v>
      </c>
      <c r="N38" s="824"/>
      <c r="O38" s="736"/>
      <c r="Q38" s="884"/>
      <c r="R38" s="884"/>
      <c r="S38" s="884"/>
      <c r="T38" s="208"/>
      <c r="U38" s="208"/>
      <c r="V38" s="208"/>
      <c r="W38" s="208"/>
      <c r="X38" s="208"/>
      <c r="Y38" s="208"/>
      <c r="Z38" s="208"/>
      <c r="AA38" s="208"/>
      <c r="AB38" s="208"/>
      <c r="AC38" s="208"/>
      <c r="AE38" s="208"/>
      <c r="AF38" s="208"/>
      <c r="AG38" s="208"/>
    </row>
    <row r="39" spans="1:33" ht="13.5" customHeight="1" x14ac:dyDescent="0.2">
      <c r="A39" s="95"/>
      <c r="B39" s="184"/>
      <c r="C39" s="60" t="s">
        <v>251</v>
      </c>
      <c r="D39" s="156"/>
      <c r="E39" s="156"/>
      <c r="F39" s="156"/>
      <c r="G39" s="156"/>
      <c r="H39" s="913">
        <v>933.52625324517476</v>
      </c>
      <c r="I39" s="913">
        <v>939.39</v>
      </c>
      <c r="J39" s="1055">
        <v>1099.28</v>
      </c>
      <c r="K39" s="1056">
        <v>1107.3</v>
      </c>
      <c r="L39" s="957">
        <v>25.8</v>
      </c>
      <c r="M39" s="913">
        <v>28.1</v>
      </c>
      <c r="N39" s="824"/>
      <c r="O39" s="736"/>
      <c r="Q39" s="884"/>
      <c r="R39" s="884"/>
      <c r="S39" s="884"/>
      <c r="T39" s="208"/>
      <c r="U39" s="208"/>
      <c r="V39" s="208"/>
      <c r="W39" s="208"/>
      <c r="X39" s="208"/>
      <c r="Y39" s="208"/>
      <c r="Z39" s="208"/>
      <c r="AA39" s="208"/>
      <c r="AB39" s="208"/>
      <c r="AC39" s="208"/>
      <c r="AE39" s="208"/>
      <c r="AF39" s="208"/>
      <c r="AG39" s="208"/>
    </row>
    <row r="40" spans="1:33" ht="13.5" customHeight="1" x14ac:dyDescent="0.2">
      <c r="A40" s="95"/>
      <c r="B40" s="184"/>
      <c r="C40" s="60" t="s">
        <v>250</v>
      </c>
      <c r="D40" s="146"/>
      <c r="E40" s="146"/>
      <c r="F40" s="146"/>
      <c r="G40" s="146"/>
      <c r="H40" s="913">
        <v>2031.3500335516856</v>
      </c>
      <c r="I40" s="913">
        <v>2107.15</v>
      </c>
      <c r="J40" s="1055">
        <v>2938.3</v>
      </c>
      <c r="K40" s="1056">
        <v>2929.33</v>
      </c>
      <c r="L40" s="957">
        <v>0.3</v>
      </c>
      <c r="M40" s="913">
        <v>0.2</v>
      </c>
      <c r="N40" s="824"/>
      <c r="O40" s="736"/>
      <c r="Q40" s="884"/>
      <c r="R40" s="884"/>
      <c r="S40" s="884"/>
      <c r="T40" s="208"/>
      <c r="U40" s="208"/>
      <c r="V40" s="208"/>
      <c r="W40" s="208"/>
      <c r="X40" s="208"/>
      <c r="Y40" s="208"/>
      <c r="Z40" s="208"/>
      <c r="AA40" s="208"/>
      <c r="AB40" s="208"/>
      <c r="AC40" s="208"/>
      <c r="AE40" s="208"/>
      <c r="AF40" s="208"/>
      <c r="AG40" s="208"/>
    </row>
    <row r="41" spans="1:33" ht="13.5" customHeight="1" x14ac:dyDescent="0.2">
      <c r="A41" s="95"/>
      <c r="B41" s="184"/>
      <c r="C41" s="60" t="s">
        <v>249</v>
      </c>
      <c r="D41" s="146"/>
      <c r="E41" s="146"/>
      <c r="F41" s="146"/>
      <c r="G41" s="146"/>
      <c r="H41" s="913">
        <v>919.35866827503025</v>
      </c>
      <c r="I41" s="913">
        <v>935.04</v>
      </c>
      <c r="J41" s="1055">
        <v>1148.44</v>
      </c>
      <c r="K41" s="1056">
        <v>1154.31</v>
      </c>
      <c r="L41" s="957">
        <v>21.6</v>
      </c>
      <c r="M41" s="913">
        <v>26</v>
      </c>
      <c r="N41" s="824"/>
      <c r="O41" s="736"/>
      <c r="Q41" s="884"/>
      <c r="R41" s="884"/>
      <c r="S41" s="884"/>
      <c r="T41" s="208"/>
      <c r="U41" s="208"/>
      <c r="V41" s="208"/>
      <c r="W41" s="208"/>
      <c r="X41" s="208"/>
      <c r="Y41" s="208"/>
      <c r="Z41" s="208"/>
      <c r="AA41" s="208"/>
      <c r="AB41" s="208"/>
      <c r="AC41" s="208"/>
      <c r="AE41" s="208"/>
      <c r="AF41" s="208"/>
      <c r="AG41" s="208"/>
    </row>
    <row r="42" spans="1:33" ht="13.5" customHeight="1" x14ac:dyDescent="0.2">
      <c r="A42" s="95"/>
      <c r="B42" s="184"/>
      <c r="C42" s="60" t="s">
        <v>248</v>
      </c>
      <c r="D42" s="146"/>
      <c r="E42" s="146"/>
      <c r="F42" s="146"/>
      <c r="G42" s="146"/>
      <c r="H42" s="913">
        <v>869.38429954262301</v>
      </c>
      <c r="I42" s="913">
        <v>869.56</v>
      </c>
      <c r="J42" s="1055">
        <v>1017.45</v>
      </c>
      <c r="K42" s="1056">
        <v>998.58</v>
      </c>
      <c r="L42" s="957">
        <v>23.7</v>
      </c>
      <c r="M42" s="913">
        <v>32.299999999999997</v>
      </c>
      <c r="N42" s="824"/>
      <c r="O42" s="736"/>
      <c r="Q42" s="884"/>
      <c r="R42" s="884"/>
      <c r="S42" s="884"/>
      <c r="T42" s="208"/>
      <c r="U42" s="208"/>
      <c r="V42" s="208"/>
      <c r="W42" s="208"/>
      <c r="X42" s="208"/>
      <c r="Y42" s="208"/>
      <c r="Z42" s="208"/>
      <c r="AA42" s="208"/>
      <c r="AB42" s="208"/>
      <c r="AC42" s="208"/>
      <c r="AE42" s="208"/>
      <c r="AF42" s="208"/>
      <c r="AG42" s="208"/>
    </row>
    <row r="43" spans="1:33" ht="13.5" customHeight="1" x14ac:dyDescent="0.2">
      <c r="A43" s="95"/>
      <c r="B43" s="184"/>
      <c r="C43" s="60" t="s">
        <v>305</v>
      </c>
      <c r="D43" s="146"/>
      <c r="E43" s="146"/>
      <c r="F43" s="146"/>
      <c r="G43" s="146"/>
      <c r="H43" s="913">
        <v>944.23928985466148</v>
      </c>
      <c r="I43" s="913">
        <v>936.84</v>
      </c>
      <c r="J43" s="1055">
        <v>1116.0899999999999</v>
      </c>
      <c r="K43" s="1056">
        <v>1118.3499999999999</v>
      </c>
      <c r="L43" s="957">
        <v>21.5</v>
      </c>
      <c r="M43" s="913">
        <v>26.7</v>
      </c>
      <c r="N43" s="824"/>
      <c r="O43" s="736"/>
      <c r="Q43" s="884"/>
      <c r="R43" s="884"/>
      <c r="S43" s="884"/>
      <c r="T43" s="208"/>
      <c r="U43" s="208"/>
      <c r="V43" s="208"/>
      <c r="W43" s="208"/>
      <c r="X43" s="208"/>
      <c r="Y43" s="208"/>
      <c r="Z43" s="208"/>
      <c r="AA43" s="208"/>
      <c r="AB43" s="208"/>
      <c r="AC43" s="208"/>
      <c r="AE43" s="208"/>
      <c r="AF43" s="208"/>
      <c r="AG43" s="208"/>
    </row>
    <row r="44" spans="1:33" ht="13.5" customHeight="1" x14ac:dyDescent="0.2">
      <c r="A44" s="95"/>
      <c r="B44" s="184"/>
      <c r="C44" s="60" t="s">
        <v>247</v>
      </c>
      <c r="D44" s="60"/>
      <c r="E44" s="60"/>
      <c r="F44" s="60"/>
      <c r="G44" s="60"/>
      <c r="H44" s="913">
        <v>1048.1024217454606</v>
      </c>
      <c r="I44" s="913">
        <v>1172.31</v>
      </c>
      <c r="J44" s="1055">
        <v>1469.72</v>
      </c>
      <c r="K44" s="1056">
        <v>1624.27</v>
      </c>
      <c r="L44" s="957">
        <v>14.2</v>
      </c>
      <c r="M44" s="913">
        <v>12.6</v>
      </c>
      <c r="N44" s="824"/>
      <c r="O44" s="736"/>
      <c r="Q44" s="884"/>
      <c r="R44" s="884"/>
      <c r="S44" s="884"/>
      <c r="T44" s="208"/>
      <c r="U44" s="208"/>
      <c r="V44" s="208"/>
      <c r="W44" s="208"/>
      <c r="X44" s="208"/>
      <c r="Y44" s="208"/>
      <c r="Z44" s="208"/>
      <c r="AA44" s="208"/>
      <c r="AB44" s="208"/>
      <c r="AC44" s="208"/>
      <c r="AE44" s="208"/>
      <c r="AF44" s="208"/>
      <c r="AG44" s="208"/>
    </row>
    <row r="45" spans="1:33" ht="13.5" customHeight="1" x14ac:dyDescent="0.2">
      <c r="A45" s="95"/>
      <c r="B45" s="184"/>
      <c r="C45" s="60" t="s">
        <v>246</v>
      </c>
      <c r="D45" s="146"/>
      <c r="E45" s="146"/>
      <c r="F45" s="146"/>
      <c r="G45" s="146"/>
      <c r="H45" s="913">
        <v>750.49526844641082</v>
      </c>
      <c r="I45" s="913">
        <v>739.28</v>
      </c>
      <c r="J45" s="1055">
        <v>817.72</v>
      </c>
      <c r="K45" s="1056">
        <v>811.93</v>
      </c>
      <c r="L45" s="957">
        <v>32.5</v>
      </c>
      <c r="M45" s="913">
        <v>39.200000000000003</v>
      </c>
      <c r="N45" s="824"/>
      <c r="O45" s="736"/>
      <c r="Q45" s="884"/>
      <c r="R45" s="884"/>
      <c r="S45" s="884"/>
      <c r="T45" s="208"/>
      <c r="U45" s="208"/>
      <c r="V45" s="208"/>
      <c r="W45" s="208"/>
      <c r="X45" s="208"/>
      <c r="Y45" s="208"/>
      <c r="Z45" s="208"/>
      <c r="AA45" s="208"/>
      <c r="AB45" s="208"/>
      <c r="AC45" s="208"/>
      <c r="AE45" s="208"/>
      <c r="AF45" s="208"/>
      <c r="AG45" s="208"/>
    </row>
    <row r="46" spans="1:33" ht="13.5" customHeight="1" x14ac:dyDescent="0.2">
      <c r="A46" s="95"/>
      <c r="B46" s="184"/>
      <c r="C46" s="60" t="s">
        <v>245</v>
      </c>
      <c r="D46" s="146"/>
      <c r="E46" s="146"/>
      <c r="F46" s="146"/>
      <c r="G46" s="146"/>
      <c r="H46" s="913">
        <v>1551.1826078297402</v>
      </c>
      <c r="I46" s="913">
        <v>1534.48</v>
      </c>
      <c r="J46" s="1055">
        <v>1856.12</v>
      </c>
      <c r="K46" s="1056">
        <v>1838.54</v>
      </c>
      <c r="L46" s="957">
        <v>4.7</v>
      </c>
      <c r="M46" s="913">
        <v>8.5</v>
      </c>
      <c r="N46" s="824"/>
      <c r="O46" s="736"/>
      <c r="Q46" s="884"/>
      <c r="R46" s="884"/>
      <c r="S46" s="884"/>
      <c r="T46" s="208"/>
      <c r="U46" s="208"/>
      <c r="V46" s="208"/>
      <c r="W46" s="208"/>
      <c r="X46" s="208"/>
      <c r="Y46" s="208"/>
      <c r="Z46" s="208"/>
      <c r="AA46" s="208"/>
      <c r="AB46" s="208"/>
      <c r="AC46" s="208"/>
      <c r="AE46" s="208"/>
      <c r="AF46" s="208"/>
      <c r="AG46" s="208"/>
    </row>
    <row r="47" spans="1:33" ht="13.5" customHeight="1" x14ac:dyDescent="0.2">
      <c r="A47" s="95"/>
      <c r="B47" s="184"/>
      <c r="C47" s="60" t="s">
        <v>244</v>
      </c>
      <c r="D47" s="146"/>
      <c r="E47" s="146"/>
      <c r="F47" s="146"/>
      <c r="G47" s="146"/>
      <c r="H47" s="913">
        <v>1618.9767898804316</v>
      </c>
      <c r="I47" s="913">
        <v>1586.42</v>
      </c>
      <c r="J47" s="1055">
        <v>2306.67</v>
      </c>
      <c r="K47" s="1056">
        <v>2297.29</v>
      </c>
      <c r="L47" s="957">
        <v>1.6</v>
      </c>
      <c r="M47" s="913">
        <v>1.9</v>
      </c>
      <c r="N47" s="824"/>
      <c r="O47" s="736"/>
      <c r="Q47" s="884"/>
      <c r="R47" s="884"/>
      <c r="S47" s="884"/>
      <c r="T47" s="208"/>
      <c r="U47" s="208"/>
      <c r="V47" s="208"/>
      <c r="W47" s="208"/>
      <c r="X47" s="208"/>
      <c r="Y47" s="208"/>
      <c r="Z47" s="208"/>
      <c r="AA47" s="208"/>
      <c r="AB47" s="208"/>
      <c r="AC47" s="208"/>
      <c r="AE47" s="208"/>
      <c r="AF47" s="208"/>
      <c r="AG47" s="208"/>
    </row>
    <row r="48" spans="1:33" ht="13.5" customHeight="1" x14ac:dyDescent="0.2">
      <c r="A48" s="95"/>
      <c r="B48" s="184"/>
      <c r="C48" s="60" t="s">
        <v>243</v>
      </c>
      <c r="D48" s="146"/>
      <c r="E48" s="146"/>
      <c r="F48" s="146"/>
      <c r="G48" s="146"/>
      <c r="H48" s="913">
        <v>1090.6844588744589</v>
      </c>
      <c r="I48" s="913">
        <v>1098.8699999999999</v>
      </c>
      <c r="J48" s="1055">
        <v>1221.68</v>
      </c>
      <c r="K48" s="1056">
        <v>1253.17</v>
      </c>
      <c r="L48" s="957">
        <v>19.7</v>
      </c>
      <c r="M48" s="913">
        <v>29.2</v>
      </c>
      <c r="N48" s="824"/>
      <c r="O48" s="736"/>
      <c r="Q48" s="884"/>
      <c r="R48" s="884"/>
      <c r="S48" s="884"/>
      <c r="T48" s="208"/>
      <c r="U48" s="208"/>
      <c r="V48" s="208"/>
      <c r="W48" s="208"/>
      <c r="X48" s="208"/>
      <c r="Y48" s="208"/>
      <c r="Z48" s="208"/>
      <c r="AA48" s="208"/>
      <c r="AB48" s="208"/>
      <c r="AC48" s="208"/>
      <c r="AE48" s="208"/>
      <c r="AF48" s="208"/>
      <c r="AG48" s="208"/>
    </row>
    <row r="49" spans="1:33" ht="13.5" customHeight="1" x14ac:dyDescent="0.2">
      <c r="A49" s="95"/>
      <c r="B49" s="184"/>
      <c r="C49" s="60" t="s">
        <v>242</v>
      </c>
      <c r="D49" s="146"/>
      <c r="E49" s="146"/>
      <c r="F49" s="146"/>
      <c r="G49" s="146"/>
      <c r="H49" s="913">
        <v>1310.426693663554</v>
      </c>
      <c r="I49" s="913">
        <v>1289.73</v>
      </c>
      <c r="J49" s="1055">
        <v>1481.62</v>
      </c>
      <c r="K49" s="1056">
        <v>1469.01</v>
      </c>
      <c r="L49" s="957">
        <v>8.1999999999999993</v>
      </c>
      <c r="M49" s="913">
        <v>12.4</v>
      </c>
      <c r="N49" s="824"/>
      <c r="O49" s="736"/>
      <c r="Q49" s="884"/>
      <c r="R49" s="884"/>
      <c r="S49" s="884"/>
      <c r="T49" s="208"/>
      <c r="U49" s="208"/>
      <c r="V49" s="208"/>
      <c r="W49" s="208"/>
      <c r="X49" s="208"/>
      <c r="Y49" s="208"/>
      <c r="Z49" s="208"/>
      <c r="AA49" s="208"/>
      <c r="AB49" s="208"/>
      <c r="AC49" s="208"/>
      <c r="AE49" s="208"/>
      <c r="AF49" s="208"/>
      <c r="AG49" s="208"/>
    </row>
    <row r="50" spans="1:33" ht="13.5" customHeight="1" x14ac:dyDescent="0.2">
      <c r="A50" s="95"/>
      <c r="B50" s="184"/>
      <c r="C50" s="60" t="s">
        <v>241</v>
      </c>
      <c r="D50" s="146"/>
      <c r="E50" s="146"/>
      <c r="F50" s="146"/>
      <c r="G50" s="146"/>
      <c r="H50" s="913">
        <v>817.58472431762243</v>
      </c>
      <c r="I50" s="913">
        <v>841.81</v>
      </c>
      <c r="J50" s="1055">
        <v>973.97</v>
      </c>
      <c r="K50" s="1056">
        <v>1008.76</v>
      </c>
      <c r="L50" s="957">
        <v>28.1</v>
      </c>
      <c r="M50" s="913">
        <v>26.5</v>
      </c>
      <c r="N50" s="824"/>
      <c r="O50" s="736"/>
      <c r="Q50" s="884"/>
      <c r="R50" s="884"/>
      <c r="S50" s="884"/>
      <c r="T50" s="208"/>
      <c r="U50" s="208"/>
      <c r="V50" s="208"/>
      <c r="W50" s="208"/>
      <c r="X50" s="208"/>
      <c r="Y50" s="208"/>
      <c r="Z50" s="208"/>
      <c r="AA50" s="208"/>
      <c r="AB50" s="208"/>
      <c r="AC50" s="208"/>
      <c r="AE50" s="208"/>
      <c r="AF50" s="208"/>
      <c r="AG50" s="208"/>
    </row>
    <row r="51" spans="1:33" ht="13.5" customHeight="1" x14ac:dyDescent="0.2">
      <c r="A51" s="95"/>
      <c r="B51" s="184"/>
      <c r="C51" s="60" t="s">
        <v>240</v>
      </c>
      <c r="D51" s="146"/>
      <c r="E51" s="146"/>
      <c r="F51" s="146"/>
      <c r="G51" s="146"/>
      <c r="H51" s="913">
        <v>1184.2347951643831</v>
      </c>
      <c r="I51" s="913">
        <v>1192.78</v>
      </c>
      <c r="J51" s="1055">
        <v>1284.45</v>
      </c>
      <c r="K51" s="1056">
        <v>1292.5899999999999</v>
      </c>
      <c r="L51" s="957">
        <v>9</v>
      </c>
      <c r="M51" s="913">
        <v>12.4</v>
      </c>
      <c r="N51" s="824"/>
      <c r="O51" s="736"/>
      <c r="Q51" s="884"/>
      <c r="R51" s="884"/>
      <c r="S51" s="884"/>
      <c r="T51" s="208"/>
      <c r="U51" s="208"/>
      <c r="V51" s="208"/>
      <c r="W51" s="208"/>
      <c r="X51" s="208"/>
      <c r="Y51" s="208"/>
      <c r="Z51" s="208"/>
      <c r="AA51" s="208"/>
      <c r="AB51" s="208"/>
      <c r="AC51" s="208"/>
      <c r="AE51" s="208"/>
      <c r="AF51" s="208"/>
      <c r="AG51" s="208"/>
    </row>
    <row r="52" spans="1:33" ht="13.5" customHeight="1" x14ac:dyDescent="0.2">
      <c r="A52" s="95"/>
      <c r="B52" s="184"/>
      <c r="C52" s="60" t="s">
        <v>239</v>
      </c>
      <c r="D52" s="146"/>
      <c r="E52" s="146"/>
      <c r="F52" s="146"/>
      <c r="G52" s="146"/>
      <c r="H52" s="913">
        <v>830.88080357695924</v>
      </c>
      <c r="I52" s="913">
        <v>837.07</v>
      </c>
      <c r="J52" s="1055">
        <v>931.04</v>
      </c>
      <c r="K52" s="1056">
        <v>946.07</v>
      </c>
      <c r="L52" s="957">
        <v>24.6</v>
      </c>
      <c r="M52" s="913">
        <v>31.1</v>
      </c>
      <c r="N52" s="824"/>
      <c r="O52" s="736"/>
      <c r="Q52" s="884"/>
      <c r="R52" s="884"/>
      <c r="S52" s="884"/>
      <c r="T52" s="208"/>
      <c r="U52" s="208"/>
      <c r="V52" s="208"/>
      <c r="W52" s="208"/>
      <c r="X52" s="208"/>
      <c r="Y52" s="208"/>
      <c r="Z52" s="208"/>
      <c r="AA52" s="208"/>
      <c r="AB52" s="208"/>
      <c r="AC52" s="208"/>
      <c r="AE52" s="208"/>
      <c r="AF52" s="208"/>
      <c r="AG52" s="208"/>
    </row>
    <row r="53" spans="1:33" ht="13.5" customHeight="1" x14ac:dyDescent="0.2">
      <c r="A53" s="95"/>
      <c r="B53" s="184"/>
      <c r="C53" s="60" t="s">
        <v>238</v>
      </c>
      <c r="D53" s="146"/>
      <c r="E53" s="146"/>
      <c r="F53" s="146"/>
      <c r="G53" s="146"/>
      <c r="H53" s="913">
        <v>1508.4741629491641</v>
      </c>
      <c r="I53" s="913">
        <v>1503.32</v>
      </c>
      <c r="J53" s="1055">
        <v>1702.52</v>
      </c>
      <c r="K53" s="1056">
        <v>1715.27</v>
      </c>
      <c r="L53" s="957">
        <v>15.6</v>
      </c>
      <c r="M53" s="913">
        <v>21.3</v>
      </c>
      <c r="N53" s="824"/>
      <c r="O53" s="736"/>
      <c r="Q53" s="884"/>
      <c r="R53" s="884"/>
      <c r="S53" s="884"/>
      <c r="T53" s="208"/>
      <c r="U53" s="208"/>
      <c r="V53" s="208"/>
      <c r="W53" s="208"/>
      <c r="X53" s="208"/>
      <c r="Y53" s="208"/>
      <c r="Z53" s="208"/>
      <c r="AA53" s="208"/>
      <c r="AB53" s="208"/>
      <c r="AC53" s="208"/>
      <c r="AE53" s="208"/>
      <c r="AF53" s="208"/>
      <c r="AG53" s="208"/>
    </row>
    <row r="54" spans="1:33" ht="13.5" customHeight="1" x14ac:dyDescent="0.2">
      <c r="A54" s="95"/>
      <c r="B54" s="184"/>
      <c r="C54" s="60" t="s">
        <v>106</v>
      </c>
      <c r="D54" s="146"/>
      <c r="E54" s="146"/>
      <c r="F54" s="146"/>
      <c r="G54" s="146"/>
      <c r="H54" s="913">
        <v>980.64540419032858</v>
      </c>
      <c r="I54" s="913">
        <v>1032.79</v>
      </c>
      <c r="J54" s="1055">
        <v>1112.47</v>
      </c>
      <c r="K54" s="1056">
        <v>1158.4100000000001</v>
      </c>
      <c r="L54" s="957">
        <v>29.7</v>
      </c>
      <c r="M54" s="913">
        <v>32.5</v>
      </c>
      <c r="N54" s="824"/>
      <c r="O54" s="736"/>
      <c r="Q54" s="884"/>
      <c r="R54" s="884"/>
      <c r="S54" s="884"/>
      <c r="T54" s="208"/>
      <c r="U54" s="208"/>
      <c r="V54" s="208"/>
      <c r="W54" s="208"/>
      <c r="X54" s="208"/>
      <c r="Y54" s="208"/>
      <c r="Z54" s="208"/>
      <c r="AA54" s="208"/>
      <c r="AB54" s="208"/>
      <c r="AC54" s="208"/>
      <c r="AE54" s="208"/>
      <c r="AF54" s="208"/>
      <c r="AG54" s="208"/>
    </row>
    <row r="55" spans="1:33" ht="13.5" customHeight="1" x14ac:dyDescent="0.2">
      <c r="A55" s="95"/>
      <c r="B55" s="184"/>
      <c r="C55" s="144" t="s">
        <v>464</v>
      </c>
      <c r="D55" s="97"/>
      <c r="E55" s="98"/>
      <c r="F55" s="143"/>
      <c r="G55" s="109"/>
      <c r="H55" s="917"/>
      <c r="J55" s="917"/>
      <c r="K55" s="917"/>
      <c r="L55" s="917"/>
      <c r="M55" s="917"/>
      <c r="N55" s="917"/>
      <c r="O55" s="95"/>
      <c r="Q55" s="884"/>
      <c r="R55" s="884"/>
      <c r="S55" s="884"/>
      <c r="T55" s="208"/>
      <c r="U55" s="208"/>
    </row>
    <row r="56" spans="1:33" ht="13.5" customHeight="1" x14ac:dyDescent="0.2">
      <c r="A56" s="95"/>
      <c r="B56" s="184"/>
      <c r="C56" s="1964" t="s">
        <v>466</v>
      </c>
      <c r="D56" s="1964"/>
      <c r="E56" s="1964"/>
      <c r="F56" s="1964"/>
      <c r="G56" s="1964"/>
      <c r="H56" s="1964"/>
      <c r="I56" s="1964"/>
      <c r="J56" s="1964"/>
      <c r="K56" s="1964"/>
      <c r="L56" s="1964"/>
      <c r="M56" s="1964"/>
      <c r="N56" s="1964"/>
      <c r="O56" s="95"/>
      <c r="Q56" s="884"/>
      <c r="S56" s="208"/>
      <c r="T56" s="208"/>
      <c r="U56" s="208"/>
    </row>
    <row r="57" spans="1:33" ht="13.5" customHeight="1" x14ac:dyDescent="0.2">
      <c r="A57" s="95"/>
      <c r="B57" s="188">
        <v>14</v>
      </c>
      <c r="C57" s="1953">
        <v>44440</v>
      </c>
      <c r="D57" s="1953"/>
      <c r="E57" s="97"/>
      <c r="F57" s="97"/>
      <c r="G57" s="97"/>
      <c r="H57" s="97"/>
      <c r="I57" s="97"/>
      <c r="J57" s="97"/>
      <c r="K57" s="97"/>
      <c r="L57" s="97"/>
      <c r="M57" s="97"/>
      <c r="O57" s="95"/>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F49"/>
  <sheetViews>
    <sheetView showGridLines="0" zoomScaleNormal="100" workbookViewId="0"/>
  </sheetViews>
  <sheetFormatPr defaultColWidth="9.28515625" defaultRowHeight="12.75" x14ac:dyDescent="0.2"/>
  <cols>
    <col min="1" max="1" width="1" style="57" customWidth="1"/>
    <col min="2" max="2" width="2.5703125" style="57" customWidth="1"/>
    <col min="3" max="3" width="2.28515625" style="57" customWidth="1"/>
    <col min="4" max="4" width="39.28515625" style="57" customWidth="1"/>
    <col min="5" max="5" width="10.42578125" style="57" customWidth="1"/>
    <col min="6" max="7" width="10.28515625" style="57" customWidth="1"/>
    <col min="8" max="8" width="10.42578125" style="57" customWidth="1"/>
    <col min="9" max="9" width="10.28515625" style="57" customWidth="1"/>
    <col min="10" max="10" width="2.5703125" style="57" customWidth="1"/>
    <col min="11" max="11" width="1" style="57" customWidth="1"/>
    <col min="12" max="12" width="9.5703125" style="1094" bestFit="1" customWidth="1"/>
    <col min="13" max="14" width="9.28515625" style="1094"/>
    <col min="15" max="15" width="10.140625" style="1094" bestFit="1" customWidth="1"/>
    <col min="16" max="23" width="9.28515625" style="1094"/>
    <col min="24" max="25" width="4.28515625" style="1094" bestFit="1" customWidth="1"/>
    <col min="26" max="32" width="9.28515625" style="1094"/>
    <col min="33" max="16384" width="9.28515625" style="57"/>
  </cols>
  <sheetData>
    <row r="1" spans="1:32" ht="13.5" customHeight="1" x14ac:dyDescent="0.2">
      <c r="A1" s="2"/>
      <c r="B1" s="1987" t="s">
        <v>290</v>
      </c>
      <c r="C1" s="1987"/>
      <c r="D1" s="1987"/>
      <c r="E1" s="166"/>
      <c r="F1" s="166"/>
      <c r="G1" s="166"/>
      <c r="H1" s="166"/>
      <c r="I1" s="166"/>
      <c r="J1" s="199"/>
      <c r="K1" s="2"/>
    </row>
    <row r="2" spans="1:32" ht="6" customHeight="1" x14ac:dyDescent="0.2">
      <c r="A2" s="2"/>
      <c r="B2" s="1912"/>
      <c r="C2" s="1912"/>
      <c r="D2" s="1912"/>
      <c r="E2" s="4"/>
      <c r="F2" s="4"/>
      <c r="G2" s="4"/>
      <c r="H2" s="4"/>
      <c r="I2" s="4"/>
      <c r="J2" s="433"/>
      <c r="K2" s="2"/>
    </row>
    <row r="3" spans="1:32" ht="13.5" customHeight="1" thickBot="1" x14ac:dyDescent="0.25">
      <c r="A3" s="2"/>
      <c r="B3" s="4"/>
      <c r="C3" s="4"/>
      <c r="D3" s="4"/>
      <c r="E3" s="601"/>
      <c r="F3" s="601"/>
      <c r="G3" s="601"/>
      <c r="H3" s="601"/>
      <c r="I3" s="601" t="s">
        <v>68</v>
      </c>
      <c r="J3" s="164"/>
      <c r="K3" s="2"/>
      <c r="U3" s="2213"/>
    </row>
    <row r="4" spans="1:32" s="7" customFormat="1" ht="13.5" customHeight="1" thickBot="1" x14ac:dyDescent="0.25">
      <c r="A4" s="6"/>
      <c r="B4" s="14"/>
      <c r="C4" s="1974" t="s">
        <v>533</v>
      </c>
      <c r="D4" s="1975"/>
      <c r="E4" s="1975"/>
      <c r="F4" s="1975"/>
      <c r="G4" s="1975"/>
      <c r="H4" s="1975"/>
      <c r="I4" s="1976"/>
      <c r="J4" s="164"/>
      <c r="K4" s="6"/>
      <c r="L4" s="2321"/>
      <c r="M4" s="1313"/>
      <c r="N4" s="1313"/>
      <c r="O4" s="1313"/>
      <c r="P4" s="1313"/>
      <c r="Q4" s="1313"/>
      <c r="R4" s="1313"/>
      <c r="S4" s="1313"/>
      <c r="T4" s="1313"/>
      <c r="U4" s="2322"/>
      <c r="V4" s="2323"/>
      <c r="W4" s="2323"/>
      <c r="X4" s="2323"/>
      <c r="Y4" s="2323"/>
      <c r="Z4" s="2323"/>
      <c r="AA4" s="2323"/>
      <c r="AB4" s="2323"/>
      <c r="AC4" s="2323"/>
      <c r="AD4" s="1313"/>
      <c r="AE4" s="1313"/>
      <c r="AF4" s="1313"/>
    </row>
    <row r="5" spans="1:32" ht="4.5" customHeight="1" x14ac:dyDescent="0.2">
      <c r="A5" s="2"/>
      <c r="B5" s="4"/>
      <c r="C5" s="1977" t="s">
        <v>83</v>
      </c>
      <c r="D5" s="1978"/>
      <c r="E5" s="1064"/>
      <c r="F5" s="1064"/>
      <c r="G5" s="1064"/>
      <c r="H5" s="1064"/>
      <c r="I5" s="1064"/>
      <c r="J5" s="164"/>
      <c r="K5" s="2"/>
      <c r="U5" s="2323"/>
      <c r="V5" s="2323"/>
      <c r="W5" s="2323"/>
      <c r="X5" s="2323"/>
      <c r="Y5" s="2323"/>
      <c r="Z5" s="2323"/>
      <c r="AA5" s="2323"/>
      <c r="AB5" s="2323"/>
      <c r="AC5" s="2323"/>
    </row>
    <row r="6" spans="1:32" ht="13.5" customHeight="1" x14ac:dyDescent="0.2">
      <c r="A6" s="2"/>
      <c r="B6" s="4"/>
      <c r="C6" s="1977"/>
      <c r="D6" s="1978"/>
      <c r="E6" s="1988" t="s">
        <v>312</v>
      </c>
      <c r="F6" s="1988"/>
      <c r="G6" s="1989"/>
      <c r="H6" s="1991" t="s">
        <v>531</v>
      </c>
      <c r="I6" s="1991"/>
      <c r="J6" s="164"/>
      <c r="K6" s="2"/>
      <c r="M6" s="2324"/>
      <c r="N6" s="2324"/>
      <c r="O6" s="2325"/>
      <c r="U6" s="2323"/>
      <c r="V6" s="2323"/>
      <c r="W6" s="2323"/>
      <c r="X6" s="2323"/>
      <c r="Y6" s="2323"/>
      <c r="Z6" s="2323"/>
      <c r="AA6" s="2323"/>
      <c r="AB6" s="2323"/>
      <c r="AC6" s="2323"/>
    </row>
    <row r="7" spans="1:32" ht="13.5" customHeight="1" x14ac:dyDescent="0.2">
      <c r="A7" s="2"/>
      <c r="B7" s="4"/>
      <c r="C7" s="1978"/>
      <c r="D7" s="1978"/>
      <c r="E7" s="1321">
        <v>2020</v>
      </c>
      <c r="F7" s="1985">
        <v>2021</v>
      </c>
      <c r="G7" s="1986"/>
      <c r="H7" s="1992" t="s">
        <v>532</v>
      </c>
      <c r="I7" s="1994" t="s">
        <v>88</v>
      </c>
      <c r="J7" s="164"/>
      <c r="K7" s="2"/>
      <c r="O7" s="2326"/>
      <c r="P7" s="2326"/>
      <c r="Q7" s="2326"/>
      <c r="R7" s="2326"/>
      <c r="S7" s="2326"/>
      <c r="U7" s="2323"/>
      <c r="V7" s="2323"/>
      <c r="W7" s="2323"/>
      <c r="X7" s="2323"/>
      <c r="Y7" s="2323"/>
      <c r="Z7" s="2323"/>
      <c r="AA7" s="2323"/>
      <c r="AB7" s="2323"/>
      <c r="AC7" s="2323"/>
    </row>
    <row r="8" spans="1:32" ht="13.5" customHeight="1" x14ac:dyDescent="0.2">
      <c r="A8" s="2"/>
      <c r="B8" s="4"/>
      <c r="C8" s="435"/>
      <c r="D8" s="435"/>
      <c r="E8" s="1061" t="s">
        <v>99</v>
      </c>
      <c r="F8" s="1086" t="s">
        <v>91</v>
      </c>
      <c r="G8" s="1324" t="s">
        <v>99</v>
      </c>
      <c r="H8" s="1993"/>
      <c r="I8" s="1995"/>
      <c r="J8" s="164"/>
      <c r="K8" s="2"/>
      <c r="O8" s="2327"/>
      <c r="P8" s="2327"/>
      <c r="Q8" s="2327"/>
      <c r="R8" s="2327"/>
      <c r="S8" s="2327"/>
      <c r="U8" s="2323"/>
      <c r="V8" s="2323"/>
      <c r="W8" s="2323"/>
      <c r="X8" s="2323"/>
      <c r="Y8" s="2323"/>
      <c r="Z8" s="2323"/>
      <c r="AA8" s="2323"/>
      <c r="AB8" s="2323"/>
      <c r="AC8" s="2323"/>
    </row>
    <row r="9" spans="1:32" s="438" customFormat="1" ht="23.25" customHeight="1" x14ac:dyDescent="0.2">
      <c r="A9" s="436"/>
      <c r="B9" s="437"/>
      <c r="C9" s="1973" t="s">
        <v>66</v>
      </c>
      <c r="D9" s="1973"/>
      <c r="E9" s="1325">
        <v>5.6</v>
      </c>
      <c r="F9" s="1325">
        <v>6</v>
      </c>
      <c r="G9" s="1325">
        <v>5.9</v>
      </c>
      <c r="H9" s="1326">
        <v>-1.6666666666666607</v>
      </c>
      <c r="I9" s="1326">
        <v>5.3571428571428603</v>
      </c>
      <c r="J9" s="499"/>
      <c r="K9" s="436"/>
      <c r="L9" s="2328"/>
      <c r="M9" s="2329"/>
      <c r="N9" s="2329"/>
      <c r="O9" s="2330"/>
      <c r="P9" s="2330"/>
      <c r="Q9" s="2330"/>
      <c r="R9" s="2330"/>
      <c r="S9" s="2330"/>
      <c r="T9" s="2328"/>
      <c r="U9" s="2323"/>
      <c r="V9" s="2323"/>
      <c r="W9" s="2323"/>
      <c r="X9" s="2323"/>
      <c r="Y9" s="2323"/>
      <c r="Z9" s="2323"/>
      <c r="AA9" s="2323"/>
      <c r="AB9" s="2323"/>
      <c r="AC9" s="2323"/>
      <c r="AD9" s="2328"/>
      <c r="AE9" s="2328"/>
      <c r="AF9" s="2328"/>
    </row>
    <row r="10" spans="1:32" ht="18.75" customHeight="1" x14ac:dyDescent="0.2">
      <c r="A10" s="2"/>
      <c r="B10" s="4"/>
      <c r="C10" s="156" t="s">
        <v>557</v>
      </c>
      <c r="D10" s="13"/>
      <c r="E10" s="846">
        <v>11</v>
      </c>
      <c r="F10" s="846">
        <v>12</v>
      </c>
      <c r="G10" s="846">
        <v>11.6</v>
      </c>
      <c r="H10" s="845">
        <v>-3.3333333333333326</v>
      </c>
      <c r="I10" s="845">
        <v>5.4545454545454453</v>
      </c>
      <c r="J10" s="499"/>
      <c r="K10" s="2"/>
      <c r="M10" s="2329"/>
      <c r="N10" s="2329"/>
      <c r="O10" s="2331"/>
      <c r="P10" s="2331"/>
      <c r="Q10" s="2331"/>
      <c r="R10" s="2331"/>
      <c r="S10" s="2331"/>
      <c r="U10" s="2323"/>
      <c r="V10" s="2323"/>
      <c r="W10" s="2323"/>
      <c r="X10" s="2323"/>
      <c r="Y10" s="2323"/>
      <c r="Z10" s="2323"/>
      <c r="AA10" s="2323"/>
      <c r="AB10" s="2323"/>
      <c r="AC10" s="2323"/>
    </row>
    <row r="11" spans="1:32" ht="18.75" customHeight="1" x14ac:dyDescent="0.2">
      <c r="A11" s="2"/>
      <c r="B11" s="4"/>
      <c r="C11" s="156" t="s">
        <v>230</v>
      </c>
      <c r="D11" s="20"/>
      <c r="E11" s="846">
        <v>7.6</v>
      </c>
      <c r="F11" s="846">
        <v>7.9</v>
      </c>
      <c r="G11" s="846">
        <v>8</v>
      </c>
      <c r="H11" s="845">
        <v>1.2658227848101111</v>
      </c>
      <c r="I11" s="845">
        <v>5.2631578947368363</v>
      </c>
      <c r="J11" s="499"/>
      <c r="K11" s="2"/>
      <c r="M11" s="2329"/>
      <c r="N11" s="2329"/>
      <c r="O11" s="2320"/>
      <c r="P11" s="2320"/>
      <c r="Q11" s="2320"/>
      <c r="R11" s="2320"/>
      <c r="S11" s="2320"/>
      <c r="U11" s="2323"/>
      <c r="V11" s="2323"/>
      <c r="W11" s="2323"/>
      <c r="X11" s="2323"/>
      <c r="Y11" s="2323"/>
      <c r="Z11" s="2323"/>
      <c r="AA11" s="2323"/>
      <c r="AB11" s="2323"/>
      <c r="AC11" s="2323"/>
    </row>
    <row r="12" spans="1:32" ht="18.75" customHeight="1" x14ac:dyDescent="0.2">
      <c r="A12" s="2"/>
      <c r="B12" s="4"/>
      <c r="C12" s="156" t="s">
        <v>231</v>
      </c>
      <c r="D12" s="20"/>
      <c r="E12" s="846">
        <v>4.8</v>
      </c>
      <c r="F12" s="846">
        <v>5</v>
      </c>
      <c r="G12" s="846">
        <v>5</v>
      </c>
      <c r="H12" s="845">
        <v>0</v>
      </c>
      <c r="I12" s="845">
        <v>4.1666666666666741</v>
      </c>
      <c r="J12" s="499"/>
      <c r="K12" s="2"/>
      <c r="M12" s="2329"/>
      <c r="N12" s="2329"/>
      <c r="O12" s="2320"/>
      <c r="P12" s="2320"/>
      <c r="Q12" s="2320"/>
      <c r="R12" s="2320"/>
      <c r="S12" s="2320"/>
    </row>
    <row r="13" spans="1:32" ht="18.75" customHeight="1" x14ac:dyDescent="0.2">
      <c r="A13" s="2"/>
      <c r="B13" s="4"/>
      <c r="C13" s="156" t="s">
        <v>82</v>
      </c>
      <c r="D13" s="13"/>
      <c r="E13" s="846">
        <v>4.7</v>
      </c>
      <c r="F13" s="846">
        <v>5</v>
      </c>
      <c r="G13" s="846">
        <v>4.9000000000000004</v>
      </c>
      <c r="H13" s="1319">
        <v>-1.9999999999999907</v>
      </c>
      <c r="I13" s="1319">
        <v>4.2553191489361764</v>
      </c>
      <c r="J13" s="434"/>
      <c r="K13" s="2"/>
      <c r="M13" s="2329"/>
      <c r="N13" s="2329"/>
      <c r="O13" s="2320"/>
      <c r="P13" s="2320"/>
      <c r="Q13" s="2320"/>
      <c r="R13" s="2320"/>
      <c r="S13" s="2320"/>
      <c r="U13" s="2323"/>
      <c r="V13" s="2323"/>
      <c r="W13" s="2323"/>
      <c r="X13" s="2323"/>
      <c r="Y13" s="2323"/>
      <c r="Z13" s="2323"/>
    </row>
    <row r="14" spans="1:32" ht="18.75" customHeight="1" x14ac:dyDescent="0.2">
      <c r="A14" s="2"/>
      <c r="B14" s="4"/>
      <c r="C14" s="156" t="s">
        <v>232</v>
      </c>
      <c r="D14" s="20"/>
      <c r="E14" s="846">
        <v>5</v>
      </c>
      <c r="F14" s="846">
        <v>5.2</v>
      </c>
      <c r="G14" s="846">
        <v>5.3</v>
      </c>
      <c r="H14" s="1319">
        <v>1.9230769230769162</v>
      </c>
      <c r="I14" s="1319">
        <v>6.0000000000000053</v>
      </c>
      <c r="J14" s="434"/>
      <c r="K14" s="2"/>
      <c r="M14" s="2329"/>
      <c r="N14" s="2329"/>
      <c r="O14" s="2320"/>
      <c r="P14" s="2320"/>
      <c r="Q14" s="2320"/>
      <c r="R14" s="2320"/>
      <c r="S14" s="2320"/>
      <c r="U14" s="2323"/>
      <c r="V14" s="2323"/>
      <c r="W14" s="2323"/>
      <c r="X14" s="2323"/>
      <c r="Y14" s="2323"/>
      <c r="Z14" s="2323"/>
    </row>
    <row r="15" spans="1:32" ht="18.75" customHeight="1" x14ac:dyDescent="0.2">
      <c r="A15" s="2"/>
      <c r="B15" s="4"/>
      <c r="C15" s="156" t="s">
        <v>81</v>
      </c>
      <c r="D15" s="20"/>
      <c r="E15" s="846">
        <v>4.9000000000000004</v>
      </c>
      <c r="F15" s="846">
        <v>5.3</v>
      </c>
      <c r="G15" s="846">
        <v>5.3</v>
      </c>
      <c r="H15" s="1319">
        <v>0</v>
      </c>
      <c r="I15" s="1319">
        <v>8.1632653061224367</v>
      </c>
      <c r="J15" s="434"/>
      <c r="K15" s="2"/>
      <c r="M15" s="2329"/>
      <c r="N15" s="2329"/>
      <c r="O15" s="2320"/>
      <c r="P15" s="2320"/>
      <c r="Q15" s="2320"/>
      <c r="R15" s="2320"/>
      <c r="S15" s="2320"/>
      <c r="U15" s="2323"/>
      <c r="V15" s="2323"/>
      <c r="W15" s="2323"/>
      <c r="X15" s="2323"/>
      <c r="Y15" s="2323"/>
      <c r="Z15" s="2323"/>
    </row>
    <row r="16" spans="1:32" ht="18.75" customHeight="1" x14ac:dyDescent="0.2">
      <c r="A16" s="2"/>
      <c r="B16" s="4"/>
      <c r="C16" s="156" t="s">
        <v>233</v>
      </c>
      <c r="D16" s="20"/>
      <c r="E16" s="846">
        <v>5</v>
      </c>
      <c r="F16" s="846">
        <v>5.3</v>
      </c>
      <c r="G16" s="846">
        <v>5.4</v>
      </c>
      <c r="H16" s="1319">
        <v>1.8867924528301883</v>
      </c>
      <c r="I16" s="1319">
        <v>8.0000000000000071</v>
      </c>
      <c r="J16" s="434"/>
      <c r="K16" s="2"/>
      <c r="M16" s="2329"/>
      <c r="N16" s="2329"/>
      <c r="O16" s="2320"/>
      <c r="P16" s="2320"/>
      <c r="Q16" s="2320"/>
      <c r="R16" s="2320"/>
      <c r="S16" s="2320"/>
      <c r="U16" s="2323"/>
      <c r="V16" s="2323"/>
      <c r="W16" s="2323"/>
      <c r="X16" s="2323"/>
      <c r="Y16" s="2323"/>
      <c r="Z16" s="2323"/>
    </row>
    <row r="17" spans="1:32" ht="18.75" customHeight="1" x14ac:dyDescent="0.2">
      <c r="A17" s="2"/>
      <c r="B17" s="4"/>
      <c r="C17" s="156" t="s">
        <v>80</v>
      </c>
      <c r="D17" s="20"/>
      <c r="E17" s="846">
        <v>4.8</v>
      </c>
      <c r="F17" s="846">
        <v>5</v>
      </c>
      <c r="G17" s="846">
        <v>5</v>
      </c>
      <c r="H17" s="1319">
        <v>0</v>
      </c>
      <c r="I17" s="1319">
        <v>4.1666666666666741</v>
      </c>
      <c r="J17" s="434"/>
      <c r="K17" s="2"/>
      <c r="M17" s="2329"/>
      <c r="N17" s="2329"/>
      <c r="O17" s="2320"/>
      <c r="P17" s="2320"/>
      <c r="Q17" s="2320"/>
      <c r="R17" s="2320"/>
      <c r="S17" s="2320"/>
    </row>
    <row r="18" spans="1:32" ht="18.75" customHeight="1" x14ac:dyDescent="0.2">
      <c r="A18" s="2"/>
      <c r="B18" s="4"/>
      <c r="C18" s="156" t="s">
        <v>79</v>
      </c>
      <c r="D18" s="20"/>
      <c r="E18" s="846">
        <v>5.2</v>
      </c>
      <c r="F18" s="846">
        <v>5.4</v>
      </c>
      <c r="G18" s="846">
        <v>5.4</v>
      </c>
      <c r="H18" s="1319">
        <v>0</v>
      </c>
      <c r="I18" s="1319">
        <v>3.8461538461538547</v>
      </c>
      <c r="J18" s="434"/>
      <c r="K18" s="2"/>
      <c r="M18" s="2329"/>
      <c r="N18" s="2329"/>
      <c r="O18" s="2320"/>
      <c r="P18" s="2320"/>
      <c r="Q18" s="2320"/>
      <c r="R18" s="2320"/>
      <c r="S18" s="2320"/>
    </row>
    <row r="19" spans="1:32" ht="18.75" customHeight="1" x14ac:dyDescent="0.2">
      <c r="A19" s="2"/>
      <c r="B19" s="4"/>
      <c r="C19" s="156" t="s">
        <v>529</v>
      </c>
      <c r="D19" s="20"/>
      <c r="E19" s="846">
        <v>4.8</v>
      </c>
      <c r="F19" s="846">
        <v>5</v>
      </c>
      <c r="G19" s="846">
        <v>5</v>
      </c>
      <c r="H19" s="1319">
        <v>0</v>
      </c>
      <c r="I19" s="1319">
        <v>4.1666666666666741</v>
      </c>
      <c r="J19" s="434"/>
      <c r="K19" s="2"/>
      <c r="M19" s="2329"/>
      <c r="N19" s="2329"/>
      <c r="O19" s="2320"/>
      <c r="P19" s="2320"/>
      <c r="Q19" s="2320"/>
      <c r="R19" s="2320"/>
      <c r="S19" s="2320"/>
    </row>
    <row r="20" spans="1:32" ht="18.75" customHeight="1" x14ac:dyDescent="0.2">
      <c r="A20" s="2"/>
      <c r="B20" s="4"/>
      <c r="C20" s="156" t="s">
        <v>78</v>
      </c>
      <c r="D20" s="13"/>
      <c r="E20" s="846">
        <v>5.4</v>
      </c>
      <c r="F20" s="846">
        <v>5.8</v>
      </c>
      <c r="G20" s="846">
        <v>5.7</v>
      </c>
      <c r="H20" s="1319">
        <v>-1.7241379310344751</v>
      </c>
      <c r="I20" s="1319">
        <v>5.555555555555558</v>
      </c>
      <c r="J20" s="434"/>
      <c r="K20" s="2"/>
      <c r="M20" s="2329"/>
      <c r="N20" s="2329"/>
      <c r="O20" s="2320"/>
      <c r="P20" s="2320"/>
      <c r="Q20" s="2320"/>
      <c r="R20" s="2320"/>
      <c r="S20" s="2320"/>
    </row>
    <row r="21" spans="1:32" ht="18.75" customHeight="1" x14ac:dyDescent="0.2">
      <c r="A21" s="2"/>
      <c r="B21" s="4"/>
      <c r="C21" s="156" t="s">
        <v>530</v>
      </c>
      <c r="D21" s="20"/>
      <c r="E21" s="846">
        <v>5.3</v>
      </c>
      <c r="F21" s="846">
        <v>5.6</v>
      </c>
      <c r="G21" s="846">
        <v>5.6</v>
      </c>
      <c r="H21" s="1319">
        <v>0</v>
      </c>
      <c r="I21" s="1319">
        <v>5.6603773584905648</v>
      </c>
      <c r="J21" s="434"/>
      <c r="K21" s="2"/>
      <c r="M21" s="2329"/>
      <c r="N21" s="2329"/>
      <c r="O21" s="2320"/>
      <c r="P21" s="2320"/>
      <c r="Q21" s="2320"/>
      <c r="R21" s="2320"/>
      <c r="S21" s="2320"/>
    </row>
    <row r="22" spans="1:32" ht="18.75" customHeight="1" x14ac:dyDescent="0.2">
      <c r="A22" s="2"/>
      <c r="B22" s="4"/>
      <c r="C22" s="156" t="s">
        <v>236</v>
      </c>
      <c r="D22" s="20"/>
      <c r="E22" s="846">
        <v>5.4</v>
      </c>
      <c r="F22" s="846">
        <v>5.6</v>
      </c>
      <c r="G22" s="846">
        <v>5.7</v>
      </c>
      <c r="H22" s="1319">
        <v>1.7857142857143016</v>
      </c>
      <c r="I22" s="1319">
        <v>5.555555555555558</v>
      </c>
      <c r="J22" s="434"/>
      <c r="K22" s="2"/>
      <c r="M22" s="2329"/>
      <c r="N22" s="2329"/>
      <c r="O22" s="2320"/>
      <c r="P22" s="2320"/>
      <c r="Q22" s="2320"/>
      <c r="R22" s="2320"/>
      <c r="S22" s="2320"/>
    </row>
    <row r="23" spans="1:32" ht="18.75" customHeight="1" x14ac:dyDescent="0.2">
      <c r="A23" s="2"/>
      <c r="B23" s="4"/>
      <c r="C23" s="156" t="s">
        <v>301</v>
      </c>
      <c r="D23" s="20"/>
      <c r="E23" s="846">
        <v>5.5</v>
      </c>
      <c r="F23" s="846">
        <v>5.7</v>
      </c>
      <c r="G23" s="846">
        <v>5.8</v>
      </c>
      <c r="H23" s="1319">
        <v>1.754385964912264</v>
      </c>
      <c r="I23" s="1319">
        <v>5.4545454545454453</v>
      </c>
      <c r="J23" s="434"/>
      <c r="K23" s="2"/>
      <c r="M23" s="2329"/>
      <c r="N23" s="2329"/>
      <c r="O23" s="2320"/>
      <c r="P23" s="2320"/>
      <c r="Q23" s="2320"/>
      <c r="R23" s="2320"/>
      <c r="S23" s="2320"/>
    </row>
    <row r="24" spans="1:32" ht="18.75" customHeight="1" x14ac:dyDescent="0.2">
      <c r="A24" s="2"/>
      <c r="B24" s="4"/>
      <c r="C24" s="156" t="s">
        <v>302</v>
      </c>
      <c r="D24" s="20"/>
      <c r="E24" s="846">
        <v>4.5999999999999996</v>
      </c>
      <c r="F24" s="846">
        <v>4.9000000000000004</v>
      </c>
      <c r="G24" s="846">
        <v>4.9000000000000004</v>
      </c>
      <c r="H24" s="1319">
        <v>0</v>
      </c>
      <c r="I24" s="1319">
        <v>6.5217391304347894</v>
      </c>
      <c r="J24" s="434"/>
      <c r="K24" s="2"/>
      <c r="M24" s="2329"/>
      <c r="N24" s="2329"/>
      <c r="O24" s="2320"/>
      <c r="P24" s="2320"/>
      <c r="Q24" s="2320"/>
      <c r="R24" s="2320"/>
      <c r="S24" s="2320"/>
    </row>
    <row r="25" spans="1:32" ht="8.25" customHeight="1" thickBot="1" x14ac:dyDescent="0.25">
      <c r="A25" s="2"/>
      <c r="B25" s="4"/>
      <c r="C25" s="1065"/>
      <c r="D25" s="1065"/>
      <c r="E25" s="439"/>
      <c r="F25" s="439"/>
      <c r="G25" s="439"/>
      <c r="H25" s="439"/>
      <c r="I25" s="439"/>
      <c r="J25" s="434"/>
      <c r="K25" s="2"/>
      <c r="M25" s="2329"/>
      <c r="O25" s="2320"/>
      <c r="P25" s="2320"/>
      <c r="Q25" s="2320"/>
      <c r="R25" s="2320"/>
      <c r="S25" s="2320"/>
    </row>
    <row r="26" spans="1:32" s="7" customFormat="1" ht="13.5" customHeight="1" thickBot="1" x14ac:dyDescent="0.25">
      <c r="A26" s="6"/>
      <c r="B26" s="14"/>
      <c r="C26" s="1974" t="s">
        <v>534</v>
      </c>
      <c r="D26" s="1975"/>
      <c r="E26" s="1975"/>
      <c r="F26" s="1975"/>
      <c r="G26" s="1975"/>
      <c r="H26" s="1975"/>
      <c r="I26" s="1976"/>
      <c r="J26" s="434"/>
      <c r="K26" s="6"/>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row>
    <row r="27" spans="1:32" ht="4.5" customHeight="1" x14ac:dyDescent="0.2">
      <c r="A27" s="2"/>
      <c r="B27" s="4"/>
      <c r="C27" s="1977" t="s">
        <v>83</v>
      </c>
      <c r="D27" s="1978"/>
      <c r="E27" s="1065"/>
      <c r="F27" s="1065"/>
      <c r="G27" s="1065"/>
      <c r="H27" s="1065"/>
      <c r="I27" s="1065"/>
      <c r="J27" s="434"/>
      <c r="K27" s="2"/>
    </row>
    <row r="28" spans="1:32" ht="13.5" customHeight="1" x14ac:dyDescent="0.2">
      <c r="A28" s="2"/>
      <c r="B28" s="4"/>
      <c r="C28" s="1977"/>
      <c r="D28" s="1978"/>
      <c r="E28" s="1988" t="s">
        <v>318</v>
      </c>
      <c r="F28" s="1988"/>
      <c r="G28" s="1988"/>
      <c r="H28" s="1990" t="s">
        <v>531</v>
      </c>
      <c r="I28" s="1981"/>
      <c r="J28" s="164"/>
      <c r="K28" s="2"/>
    </row>
    <row r="29" spans="1:32" ht="13.5" customHeight="1" x14ac:dyDescent="0.2">
      <c r="A29" s="2"/>
      <c r="B29" s="4"/>
      <c r="C29" s="1978"/>
      <c r="D29" s="1978"/>
      <c r="E29" s="1321">
        <v>2020</v>
      </c>
      <c r="F29" s="1985">
        <v>2021</v>
      </c>
      <c r="G29" s="1986"/>
      <c r="H29" s="1979" t="s">
        <v>532</v>
      </c>
      <c r="I29" s="1981" t="s">
        <v>88</v>
      </c>
      <c r="J29" s="164"/>
      <c r="K29" s="2"/>
      <c r="O29" s="2332"/>
      <c r="P29" s="2332"/>
      <c r="Q29" s="2332"/>
      <c r="R29" s="2332"/>
    </row>
    <row r="30" spans="1:32" ht="13.5" customHeight="1" x14ac:dyDescent="0.2">
      <c r="A30" s="2"/>
      <c r="B30" s="4"/>
      <c r="C30" s="435"/>
      <c r="D30" s="435"/>
      <c r="E30" s="1061" t="s">
        <v>99</v>
      </c>
      <c r="F30" s="1086" t="s">
        <v>91</v>
      </c>
      <c r="G30" s="1324" t="s">
        <v>99</v>
      </c>
      <c r="H30" s="1980"/>
      <c r="I30" s="1982"/>
      <c r="J30" s="164"/>
      <c r="K30" s="2"/>
      <c r="M30" s="2213"/>
      <c r="O30" s="2213"/>
    </row>
    <row r="31" spans="1:32" s="438" customFormat="1" ht="23.25" customHeight="1" x14ac:dyDescent="0.2">
      <c r="A31" s="436"/>
      <c r="B31" s="437"/>
      <c r="C31" s="1973" t="s">
        <v>66</v>
      </c>
      <c r="D31" s="1973"/>
      <c r="E31" s="844">
        <v>974.5</v>
      </c>
      <c r="F31" s="844">
        <v>1035.0999999999999</v>
      </c>
      <c r="G31" s="844">
        <v>1029.3</v>
      </c>
      <c r="H31" s="844">
        <v>-0.6</v>
      </c>
      <c r="I31" s="844">
        <v>5.6</v>
      </c>
      <c r="J31" s="499"/>
      <c r="K31" s="436"/>
      <c r="L31" s="2328"/>
      <c r="M31" s="2329"/>
      <c r="N31" s="2328"/>
      <c r="O31" s="2329"/>
      <c r="P31" s="2328"/>
      <c r="Q31" s="2329"/>
      <c r="R31" s="2329"/>
      <c r="S31" s="2328"/>
      <c r="T31" s="2328"/>
      <c r="U31" s="2328"/>
      <c r="V31" s="2328"/>
      <c r="W31" s="2328"/>
      <c r="X31" s="2328"/>
      <c r="Y31" s="2328"/>
      <c r="Z31" s="2328"/>
      <c r="AA31" s="2328"/>
      <c r="AB31" s="2328"/>
      <c r="AC31" s="2328"/>
      <c r="AD31" s="2328"/>
      <c r="AE31" s="2328"/>
      <c r="AF31" s="2328"/>
    </row>
    <row r="32" spans="1:32" ht="18.75" customHeight="1" x14ac:dyDescent="0.2">
      <c r="A32" s="2"/>
      <c r="B32" s="4"/>
      <c r="C32" s="156" t="s">
        <v>557</v>
      </c>
      <c r="D32" s="13"/>
      <c r="E32" s="845">
        <v>1893.4</v>
      </c>
      <c r="F32" s="845">
        <v>2056.1999999999998</v>
      </c>
      <c r="G32" s="845">
        <v>1989</v>
      </c>
      <c r="H32" s="845">
        <v>-3.3</v>
      </c>
      <c r="I32" s="845">
        <v>5.0999999999999996</v>
      </c>
      <c r="J32" s="499"/>
      <c r="K32" s="2"/>
      <c r="L32" s="1319"/>
      <c r="M32" s="2329"/>
      <c r="N32" s="2328"/>
      <c r="O32" s="2329"/>
      <c r="P32" s="1108"/>
      <c r="W32" s="1110"/>
      <c r="X32" s="1110"/>
      <c r="Y32" s="1110"/>
      <c r="Z32" s="2213"/>
    </row>
    <row r="33" spans="1:32" ht="18.75" customHeight="1" x14ac:dyDescent="0.2">
      <c r="A33" s="2"/>
      <c r="B33" s="4"/>
      <c r="C33" s="156" t="s">
        <v>230</v>
      </c>
      <c r="D33" s="20"/>
      <c r="E33" s="845">
        <v>1318.7</v>
      </c>
      <c r="F33" s="845">
        <v>1362.5</v>
      </c>
      <c r="G33" s="845">
        <v>1383.8</v>
      </c>
      <c r="H33" s="845">
        <v>1.6</v>
      </c>
      <c r="I33" s="845">
        <v>4.9000000000000004</v>
      </c>
      <c r="J33" s="499"/>
      <c r="K33" s="2"/>
      <c r="L33" s="1319"/>
      <c r="M33" s="2329"/>
      <c r="N33" s="2328"/>
      <c r="O33" s="2329"/>
      <c r="W33" s="1110"/>
      <c r="X33" s="1110"/>
      <c r="Y33" s="1110"/>
      <c r="Z33" s="2213"/>
    </row>
    <row r="34" spans="1:32" ht="18.75" customHeight="1" x14ac:dyDescent="0.2">
      <c r="A34" s="2"/>
      <c r="B34" s="4"/>
      <c r="C34" s="156" t="s">
        <v>231</v>
      </c>
      <c r="D34" s="20"/>
      <c r="E34" s="845">
        <v>833.7</v>
      </c>
      <c r="F34" s="845">
        <v>874</v>
      </c>
      <c r="G34" s="845">
        <v>874.3</v>
      </c>
      <c r="H34" s="845">
        <v>0</v>
      </c>
      <c r="I34" s="845">
        <v>4.9000000000000004</v>
      </c>
      <c r="J34" s="499"/>
      <c r="K34" s="2"/>
      <c r="L34" s="1319"/>
      <c r="M34" s="2329"/>
      <c r="N34" s="2328"/>
      <c r="O34" s="2329"/>
      <c r="W34" s="1110"/>
      <c r="X34" s="1110"/>
      <c r="Y34" s="1110"/>
      <c r="Z34" s="2213"/>
    </row>
    <row r="35" spans="1:32" ht="18.75" customHeight="1" x14ac:dyDescent="0.2">
      <c r="A35" s="2"/>
      <c r="B35" s="4"/>
      <c r="C35" s="156" t="s">
        <v>82</v>
      </c>
      <c r="D35" s="13"/>
      <c r="E35" s="845">
        <v>809.9</v>
      </c>
      <c r="F35" s="845">
        <v>861.3</v>
      </c>
      <c r="G35" s="845">
        <v>856.9</v>
      </c>
      <c r="H35" s="845">
        <v>-0.5</v>
      </c>
      <c r="I35" s="845">
        <v>5.8</v>
      </c>
      <c r="J35" s="434"/>
      <c r="K35" s="2"/>
      <c r="L35" s="1319"/>
      <c r="M35" s="2329"/>
      <c r="N35" s="2328"/>
      <c r="O35" s="2329"/>
      <c r="W35" s="1110"/>
      <c r="X35" s="1110"/>
      <c r="Y35" s="1110"/>
      <c r="Z35" s="2213"/>
    </row>
    <row r="36" spans="1:32" ht="18.75" customHeight="1" x14ac:dyDescent="0.2">
      <c r="A36" s="2"/>
      <c r="B36" s="4"/>
      <c r="C36" s="156" t="s">
        <v>232</v>
      </c>
      <c r="D36" s="20"/>
      <c r="E36" s="845">
        <v>865.4</v>
      </c>
      <c r="F36" s="845">
        <v>902.6</v>
      </c>
      <c r="G36" s="845">
        <v>910.2</v>
      </c>
      <c r="H36" s="845">
        <v>0.8</v>
      </c>
      <c r="I36" s="845">
        <v>5.2</v>
      </c>
      <c r="J36" s="434"/>
      <c r="K36" s="2"/>
      <c r="L36" s="1319"/>
      <c r="M36" s="2329"/>
      <c r="N36" s="2328"/>
      <c r="O36" s="2329"/>
      <c r="W36" s="1110"/>
      <c r="X36" s="1110"/>
    </row>
    <row r="37" spans="1:32" ht="18.75" customHeight="1" x14ac:dyDescent="0.2">
      <c r="A37" s="2"/>
      <c r="B37" s="4"/>
      <c r="C37" s="156" t="s">
        <v>81</v>
      </c>
      <c r="D37" s="20"/>
      <c r="E37" s="845">
        <v>854</v>
      </c>
      <c r="F37" s="845">
        <v>921.1</v>
      </c>
      <c r="G37" s="845">
        <v>916.8</v>
      </c>
      <c r="H37" s="845">
        <v>-0.5</v>
      </c>
      <c r="I37" s="845">
        <v>7.3</v>
      </c>
      <c r="J37" s="434"/>
      <c r="K37" s="2"/>
      <c r="L37" s="1319"/>
      <c r="M37" s="2329"/>
      <c r="N37" s="2328"/>
      <c r="O37" s="2329"/>
      <c r="W37" s="1110"/>
      <c r="X37" s="1110"/>
    </row>
    <row r="38" spans="1:32" ht="18.75" customHeight="1" x14ac:dyDescent="0.2">
      <c r="A38" s="2"/>
      <c r="B38" s="4"/>
      <c r="C38" s="156" t="s">
        <v>233</v>
      </c>
      <c r="D38" s="20"/>
      <c r="E38" s="845">
        <v>873.2</v>
      </c>
      <c r="F38" s="845">
        <v>923.3</v>
      </c>
      <c r="G38" s="845">
        <v>930.4</v>
      </c>
      <c r="H38" s="845">
        <v>0.8</v>
      </c>
      <c r="I38" s="845">
        <v>6.5</v>
      </c>
      <c r="J38" s="434"/>
      <c r="K38" s="2"/>
      <c r="L38" s="1319"/>
      <c r="M38" s="2329"/>
      <c r="N38" s="2328"/>
      <c r="O38" s="2329"/>
      <c r="W38" s="1110"/>
      <c r="X38" s="1110"/>
    </row>
    <row r="39" spans="1:32" ht="18.75" customHeight="1" x14ac:dyDescent="0.2">
      <c r="A39" s="2"/>
      <c r="B39" s="4"/>
      <c r="C39" s="156" t="s">
        <v>80</v>
      </c>
      <c r="D39" s="20"/>
      <c r="E39" s="845">
        <v>824.6</v>
      </c>
      <c r="F39" s="845">
        <v>864.9</v>
      </c>
      <c r="G39" s="845">
        <v>864.7</v>
      </c>
      <c r="H39" s="845">
        <v>0</v>
      </c>
      <c r="I39" s="845">
        <v>4.9000000000000004</v>
      </c>
      <c r="J39" s="434"/>
      <c r="K39" s="2"/>
      <c r="L39" s="1319"/>
      <c r="M39" s="2329"/>
      <c r="N39" s="2328"/>
      <c r="O39" s="2329"/>
      <c r="W39" s="1110"/>
      <c r="X39" s="1110"/>
    </row>
    <row r="40" spans="1:32" ht="18.75" customHeight="1" x14ac:dyDescent="0.2">
      <c r="A40" s="2"/>
      <c r="B40" s="4"/>
      <c r="C40" s="156" t="s">
        <v>79</v>
      </c>
      <c r="D40" s="20"/>
      <c r="E40" s="845">
        <v>894.4</v>
      </c>
      <c r="F40" s="845">
        <v>941.3</v>
      </c>
      <c r="G40" s="845">
        <v>943.9</v>
      </c>
      <c r="H40" s="845">
        <v>0.3</v>
      </c>
      <c r="I40" s="845">
        <v>5.5</v>
      </c>
      <c r="J40" s="434"/>
      <c r="K40" s="2"/>
      <c r="L40" s="1319"/>
      <c r="M40" s="2329"/>
      <c r="N40" s="2328"/>
      <c r="O40" s="2329"/>
      <c r="W40" s="1110"/>
      <c r="X40" s="1110"/>
    </row>
    <row r="41" spans="1:32" ht="18.75" customHeight="1" x14ac:dyDescent="0.2">
      <c r="A41" s="2"/>
      <c r="B41" s="4"/>
      <c r="C41" s="156" t="s">
        <v>234</v>
      </c>
      <c r="D41" s="20"/>
      <c r="E41" s="845">
        <v>823.5</v>
      </c>
      <c r="F41" s="845">
        <v>865.6</v>
      </c>
      <c r="G41" s="845">
        <v>867.8</v>
      </c>
      <c r="H41" s="845">
        <v>0.3</v>
      </c>
      <c r="I41" s="845">
        <v>5.4</v>
      </c>
      <c r="J41" s="434"/>
      <c r="K41" s="2"/>
      <c r="L41" s="1319"/>
      <c r="M41" s="2329"/>
      <c r="N41" s="2328"/>
      <c r="O41" s="2329"/>
      <c r="W41" s="1110"/>
      <c r="X41" s="1110"/>
    </row>
    <row r="42" spans="1:32" ht="18.75" customHeight="1" x14ac:dyDescent="0.2">
      <c r="A42" s="2"/>
      <c r="B42" s="4"/>
      <c r="C42" s="156" t="s">
        <v>78</v>
      </c>
      <c r="D42" s="13"/>
      <c r="E42" s="845">
        <v>932</v>
      </c>
      <c r="F42" s="845">
        <v>998.7</v>
      </c>
      <c r="G42" s="845">
        <v>995.9</v>
      </c>
      <c r="H42" s="845">
        <v>-0.3</v>
      </c>
      <c r="I42" s="845">
        <v>6.9</v>
      </c>
      <c r="J42" s="434"/>
      <c r="K42" s="2"/>
      <c r="L42" s="1319"/>
      <c r="M42" s="2329"/>
      <c r="N42" s="2328"/>
      <c r="O42" s="2329"/>
      <c r="W42" s="1110"/>
      <c r="X42" s="1110"/>
    </row>
    <row r="43" spans="1:32" ht="18.75" customHeight="1" x14ac:dyDescent="0.2">
      <c r="A43" s="2"/>
      <c r="B43" s="4"/>
      <c r="C43" s="156" t="s">
        <v>235</v>
      </c>
      <c r="D43" s="20"/>
      <c r="E43" s="845">
        <v>915.8</v>
      </c>
      <c r="F43" s="845">
        <v>974.5</v>
      </c>
      <c r="G43" s="845">
        <v>972.9</v>
      </c>
      <c r="H43" s="845">
        <v>-0.2</v>
      </c>
      <c r="I43" s="845">
        <v>6.2</v>
      </c>
      <c r="J43" s="434"/>
      <c r="K43" s="2"/>
      <c r="L43" s="1319"/>
      <c r="M43" s="2329"/>
      <c r="N43" s="2328"/>
      <c r="O43" s="2329"/>
      <c r="W43" s="1110"/>
      <c r="X43" s="1110"/>
    </row>
    <row r="44" spans="1:32" ht="18.75" customHeight="1" x14ac:dyDescent="0.2">
      <c r="A44" s="2"/>
      <c r="B44" s="4"/>
      <c r="C44" s="156" t="s">
        <v>236</v>
      </c>
      <c r="D44" s="20"/>
      <c r="E44" s="845">
        <v>939</v>
      </c>
      <c r="F44" s="845">
        <v>978.1</v>
      </c>
      <c r="G44" s="845">
        <v>992.6</v>
      </c>
      <c r="H44" s="845">
        <v>1.5</v>
      </c>
      <c r="I44" s="845">
        <v>5.7</v>
      </c>
      <c r="J44" s="434"/>
      <c r="K44" s="2"/>
      <c r="L44" s="1319"/>
      <c r="M44" s="2329"/>
      <c r="N44" s="2328"/>
      <c r="O44" s="2329"/>
      <c r="W44" s="1110"/>
      <c r="X44" s="1110"/>
    </row>
    <row r="45" spans="1:32" ht="18.75" customHeight="1" x14ac:dyDescent="0.2">
      <c r="A45" s="2"/>
      <c r="B45" s="4"/>
      <c r="C45" s="156" t="s">
        <v>301</v>
      </c>
      <c r="D45" s="20"/>
      <c r="E45" s="845">
        <v>956.3</v>
      </c>
      <c r="F45" s="845">
        <v>985.6</v>
      </c>
      <c r="G45" s="845">
        <v>1002.2</v>
      </c>
      <c r="H45" s="845">
        <v>1.7</v>
      </c>
      <c r="I45" s="845">
        <v>4.8</v>
      </c>
      <c r="J45" s="434"/>
      <c r="K45" s="2"/>
      <c r="L45" s="1319"/>
      <c r="M45" s="2329"/>
      <c r="N45" s="2328"/>
      <c r="O45" s="2329"/>
      <c r="W45" s="1110"/>
      <c r="X45" s="1110"/>
    </row>
    <row r="46" spans="1:32" ht="18.75" customHeight="1" x14ac:dyDescent="0.2">
      <c r="A46" s="2"/>
      <c r="B46" s="4"/>
      <c r="C46" s="156" t="s">
        <v>302</v>
      </c>
      <c r="D46" s="20"/>
      <c r="E46" s="845">
        <v>802.4</v>
      </c>
      <c r="F46" s="845">
        <v>841.6</v>
      </c>
      <c r="G46" s="845">
        <v>843.5</v>
      </c>
      <c r="H46" s="845">
        <v>0.2</v>
      </c>
      <c r="I46" s="845">
        <v>5.0999999999999996</v>
      </c>
      <c r="J46" s="434"/>
      <c r="K46" s="2"/>
      <c r="L46" s="1319"/>
      <c r="M46" s="2329"/>
      <c r="N46" s="2328"/>
      <c r="O46" s="2329"/>
      <c r="W46" s="1110"/>
      <c r="X46" s="1110"/>
    </row>
    <row r="47" spans="1:32" s="440" customFormat="1" ht="47.25" customHeight="1" x14ac:dyDescent="0.2">
      <c r="A47" s="600"/>
      <c r="B47" s="600"/>
      <c r="C47" s="1983" t="s">
        <v>562</v>
      </c>
      <c r="D47" s="1984"/>
      <c r="E47" s="1984"/>
      <c r="F47" s="1984"/>
      <c r="G47" s="1984"/>
      <c r="H47" s="1984"/>
      <c r="I47" s="1984"/>
      <c r="J47" s="500"/>
      <c r="K47" s="600"/>
      <c r="L47" s="1319"/>
      <c r="M47" s="2333"/>
      <c r="N47" s="2333"/>
      <c r="O47" s="2333"/>
      <c r="P47" s="2333"/>
      <c r="Q47" s="2333"/>
      <c r="R47" s="2333"/>
      <c r="S47" s="2333"/>
      <c r="T47" s="2333"/>
      <c r="U47" s="2333"/>
      <c r="V47" s="2333"/>
      <c r="W47" s="2333"/>
      <c r="X47" s="2333"/>
      <c r="Y47" s="2333"/>
      <c r="Z47" s="2333"/>
      <c r="AA47" s="2333"/>
      <c r="AB47" s="2333"/>
      <c r="AC47" s="2333"/>
      <c r="AD47" s="2333"/>
      <c r="AE47" s="2333"/>
      <c r="AF47" s="2333"/>
    </row>
    <row r="48" spans="1:32" ht="13.5" customHeight="1" x14ac:dyDescent="0.2">
      <c r="A48" s="2"/>
      <c r="B48" s="4"/>
      <c r="C48" s="40" t="s">
        <v>467</v>
      </c>
      <c r="D48" s="1064"/>
      <c r="E48" s="1064"/>
      <c r="G48" s="917"/>
      <c r="H48" s="1064"/>
      <c r="I48" s="1064"/>
      <c r="J48" s="434"/>
      <c r="K48" s="2"/>
    </row>
    <row r="49" spans="1:11" ht="13.5" customHeight="1" x14ac:dyDescent="0.2">
      <c r="A49" s="2"/>
      <c r="B49" s="2"/>
      <c r="C49" s="2"/>
      <c r="D49" s="600"/>
      <c r="E49" s="4"/>
      <c r="F49" s="4"/>
      <c r="G49" s="4"/>
      <c r="H49" s="1972">
        <v>44440</v>
      </c>
      <c r="I49" s="1972"/>
      <c r="J49" s="198">
        <v>15</v>
      </c>
      <c r="K49" s="2"/>
    </row>
  </sheetData>
  <mergeCells count="23">
    <mergeCell ref="O7:S7"/>
    <mergeCell ref="U4:AC11"/>
    <mergeCell ref="U13:Z16"/>
    <mergeCell ref="E6:G6"/>
    <mergeCell ref="E28:G28"/>
    <mergeCell ref="H28:I28"/>
    <mergeCell ref="H6:I6"/>
    <mergeCell ref="H7:H8"/>
    <mergeCell ref="I7:I8"/>
    <mergeCell ref="B1:D1"/>
    <mergeCell ref="B2:D2"/>
    <mergeCell ref="C4:I4"/>
    <mergeCell ref="C5:D7"/>
    <mergeCell ref="F7:G7"/>
    <mergeCell ref="H49:I49"/>
    <mergeCell ref="C9:D9"/>
    <mergeCell ref="C26:I26"/>
    <mergeCell ref="C27:D29"/>
    <mergeCell ref="C31:D31"/>
    <mergeCell ref="H29:H30"/>
    <mergeCell ref="I29:I30"/>
    <mergeCell ref="C47:I47"/>
    <mergeCell ref="F29:G29"/>
  </mergeCells>
  <conditionalFormatting sqref="O31:O46">
    <cfRule type="top10" dxfId="8852" priority="3" bottom="1" rank="2"/>
    <cfRule type="top10" dxfId="8851" priority="4" rank="2"/>
  </conditionalFormatting>
  <conditionalFormatting sqref="M9:M25 N9:N24">
    <cfRule type="top10" dxfId="8850" priority="1" bottom="1" rank="2"/>
    <cfRule type="top10" dxfId="8849"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L80"/>
  <sheetViews>
    <sheetView zoomScale="110" zoomScaleNormal="110" workbookViewId="0"/>
  </sheetViews>
  <sheetFormatPr defaultColWidth="9.28515625" defaultRowHeight="12.75" x14ac:dyDescent="0.2"/>
  <cols>
    <col min="1" max="1" width="1" style="321" customWidth="1"/>
    <col min="2" max="2" width="2.5703125" style="321" customWidth="1"/>
    <col min="3" max="3" width="2.28515625" style="321" customWidth="1"/>
    <col min="4" max="4" width="26" style="376" customWidth="1"/>
    <col min="5" max="5" width="5" style="376" customWidth="1"/>
    <col min="6" max="6" width="5.28515625" style="376" customWidth="1"/>
    <col min="7" max="13" width="5" style="321" customWidth="1"/>
    <col min="14" max="15" width="5.42578125" style="321" customWidth="1"/>
    <col min="16" max="16" width="5" style="321" customWidth="1"/>
    <col min="17" max="17" width="5.140625" style="321" customWidth="1"/>
    <col min="18" max="18" width="2.5703125" style="321" customWidth="1"/>
    <col min="19" max="19" width="1" style="321" customWidth="1"/>
    <col min="20" max="20" width="9.42578125" style="343" customWidth="1"/>
    <col min="21" max="21" width="7.5703125" style="1763" customWidth="1"/>
    <col min="22" max="22" width="6.5703125" style="343" bestFit="1" customWidth="1"/>
    <col min="23" max="23" width="5.5703125" style="343" customWidth="1"/>
    <col min="24" max="38" width="9.28515625" style="343"/>
    <col min="39" max="16384" width="9.28515625" style="321"/>
  </cols>
  <sheetData>
    <row r="1" spans="1:38" ht="13.5" customHeight="1" x14ac:dyDescent="0.2">
      <c r="A1" s="316"/>
      <c r="B1" s="376"/>
      <c r="C1" s="2013" t="s">
        <v>33</v>
      </c>
      <c r="D1" s="2013"/>
      <c r="E1" s="2013"/>
      <c r="F1" s="2013"/>
      <c r="G1" s="326"/>
      <c r="H1" s="326"/>
      <c r="I1" s="326"/>
      <c r="J1" s="2021" t="s">
        <v>372</v>
      </c>
      <c r="K1" s="2021"/>
      <c r="L1" s="2021"/>
      <c r="M1" s="2021"/>
      <c r="N1" s="2021"/>
      <c r="O1" s="2021"/>
      <c r="P1" s="2021"/>
      <c r="Q1" s="503"/>
      <c r="R1" s="503"/>
      <c r="S1" s="316"/>
    </row>
    <row r="2" spans="1:38" ht="6" customHeight="1" x14ac:dyDescent="0.2">
      <c r="A2" s="502"/>
      <c r="B2" s="428"/>
      <c r="C2" s="807"/>
      <c r="D2" s="853"/>
      <c r="E2" s="366"/>
      <c r="F2" s="366"/>
      <c r="G2" s="366"/>
      <c r="H2" s="366"/>
      <c r="I2" s="366"/>
      <c r="J2" s="366"/>
      <c r="K2" s="366"/>
      <c r="L2" s="366"/>
      <c r="M2" s="366"/>
      <c r="N2" s="366"/>
      <c r="O2" s="366"/>
      <c r="P2" s="366"/>
      <c r="Q2" s="366"/>
      <c r="R2" s="326"/>
      <c r="S2" s="326"/>
    </row>
    <row r="3" spans="1:38" ht="11.25" customHeight="1" thickBot="1" x14ac:dyDescent="0.25">
      <c r="A3" s="316"/>
      <c r="B3" s="377"/>
      <c r="C3" s="373"/>
      <c r="D3" s="373"/>
      <c r="E3" s="326"/>
      <c r="F3" s="326"/>
      <c r="G3" s="326"/>
      <c r="H3" s="326"/>
      <c r="I3" s="326"/>
      <c r="J3" s="629"/>
      <c r="K3" s="629"/>
      <c r="L3" s="629"/>
      <c r="M3" s="629"/>
      <c r="N3" s="629"/>
      <c r="O3" s="629"/>
      <c r="P3" s="629"/>
      <c r="Q3" s="629" t="s">
        <v>68</v>
      </c>
      <c r="R3" s="326"/>
      <c r="S3" s="326"/>
    </row>
    <row r="4" spans="1:38" ht="13.5" customHeight="1" thickBot="1" x14ac:dyDescent="0.25">
      <c r="A4" s="316"/>
      <c r="B4" s="377"/>
      <c r="C4" s="2014" t="s">
        <v>124</v>
      </c>
      <c r="D4" s="2015"/>
      <c r="E4" s="2015"/>
      <c r="F4" s="2015"/>
      <c r="G4" s="2015"/>
      <c r="H4" s="2015"/>
      <c r="I4" s="2015"/>
      <c r="J4" s="2015"/>
      <c r="K4" s="2015"/>
      <c r="L4" s="2015"/>
      <c r="M4" s="2015"/>
      <c r="N4" s="2015"/>
      <c r="O4" s="2015"/>
      <c r="P4" s="2015"/>
      <c r="Q4" s="2016"/>
      <c r="R4" s="326"/>
      <c r="S4" s="326"/>
    </row>
    <row r="5" spans="1:38" ht="3.75" customHeight="1" x14ac:dyDescent="0.2">
      <c r="A5" s="316"/>
      <c r="B5" s="377"/>
      <c r="C5" s="373"/>
      <c r="D5" s="373"/>
      <c r="E5" s="326"/>
      <c r="F5" s="326"/>
      <c r="G5" s="334"/>
      <c r="H5" s="326"/>
      <c r="I5" s="326"/>
      <c r="J5" s="386"/>
      <c r="K5" s="386"/>
      <c r="L5" s="386"/>
      <c r="M5" s="386"/>
      <c r="N5" s="386"/>
      <c r="O5" s="386"/>
      <c r="P5" s="386"/>
      <c r="Q5" s="386"/>
      <c r="R5" s="326"/>
      <c r="S5" s="326"/>
    </row>
    <row r="6" spans="1:38" ht="13.5" customHeight="1" x14ac:dyDescent="0.2">
      <c r="A6" s="316"/>
      <c r="B6" s="377"/>
      <c r="C6" s="2006" t="s">
        <v>123</v>
      </c>
      <c r="D6" s="2007"/>
      <c r="E6" s="2007"/>
      <c r="F6" s="2007"/>
      <c r="G6" s="2007"/>
      <c r="H6" s="2007"/>
      <c r="I6" s="2007"/>
      <c r="J6" s="2007"/>
      <c r="K6" s="2007"/>
      <c r="L6" s="2007"/>
      <c r="M6" s="2007"/>
      <c r="N6" s="2007"/>
      <c r="O6" s="2007"/>
      <c r="P6" s="2007"/>
      <c r="Q6" s="2008"/>
      <c r="R6" s="326"/>
      <c r="S6" s="326"/>
    </row>
    <row r="7" spans="1:38" ht="1.9" customHeight="1" x14ac:dyDescent="0.2">
      <c r="A7" s="316"/>
      <c r="B7" s="377"/>
      <c r="C7" s="2017" t="s">
        <v>76</v>
      </c>
      <c r="D7" s="2017"/>
      <c r="E7" s="1043"/>
      <c r="F7" s="1043"/>
      <c r="G7" s="1043"/>
      <c r="H7" s="1043"/>
      <c r="I7" s="1043"/>
      <c r="J7" s="2019"/>
      <c r="K7" s="2019"/>
      <c r="L7" s="2019"/>
      <c r="M7" s="2019"/>
      <c r="N7" s="2019"/>
      <c r="O7" s="2019"/>
      <c r="P7" s="2020"/>
      <c r="Q7" s="2020"/>
      <c r="R7" s="326"/>
      <c r="S7" s="326"/>
    </row>
    <row r="8" spans="1:38" ht="11.25" customHeight="1" x14ac:dyDescent="0.2">
      <c r="A8" s="316"/>
      <c r="B8" s="377"/>
      <c r="C8" s="2018"/>
      <c r="D8" s="2018"/>
      <c r="E8" s="1085" t="s">
        <v>33</v>
      </c>
      <c r="F8" s="1048"/>
      <c r="G8" s="1048" t="s">
        <v>662</v>
      </c>
      <c r="H8" s="1048" t="s">
        <v>33</v>
      </c>
      <c r="I8" s="1048" t="s">
        <v>33</v>
      </c>
      <c r="J8" s="1092" t="s">
        <v>33</v>
      </c>
      <c r="K8" s="1048" t="s">
        <v>33</v>
      </c>
      <c r="L8" s="1048" t="s">
        <v>33</v>
      </c>
      <c r="M8" s="1048" t="s">
        <v>33</v>
      </c>
      <c r="N8" s="1048" t="s">
        <v>663</v>
      </c>
      <c r="O8" s="1048" t="s">
        <v>33</v>
      </c>
      <c r="P8" s="1048" t="s">
        <v>33</v>
      </c>
      <c r="Q8" s="1048" t="s">
        <v>33</v>
      </c>
      <c r="R8" s="326"/>
      <c r="S8" s="326"/>
      <c r="T8" s="2334"/>
      <c r="U8" s="1213"/>
    </row>
    <row r="9" spans="1:38" ht="11.25" customHeight="1" x14ac:dyDescent="0.2">
      <c r="A9" s="316"/>
      <c r="B9" s="377"/>
      <c r="C9" s="331"/>
      <c r="D9" s="331"/>
      <c r="E9" s="1075" t="s">
        <v>95</v>
      </c>
      <c r="F9" s="1075" t="s">
        <v>94</v>
      </c>
      <c r="G9" s="1075" t="s">
        <v>93</v>
      </c>
      <c r="H9" s="1079" t="s">
        <v>92</v>
      </c>
      <c r="I9" s="1079" t="s">
        <v>468</v>
      </c>
      <c r="J9" s="1079" t="s">
        <v>91</v>
      </c>
      <c r="K9" s="1075" t="s">
        <v>469</v>
      </c>
      <c r="L9" s="860" t="s">
        <v>100</v>
      </c>
      <c r="M9" s="860" t="s">
        <v>99</v>
      </c>
      <c r="N9" s="705" t="s">
        <v>98</v>
      </c>
      <c r="O9" s="705" t="s">
        <v>97</v>
      </c>
      <c r="P9" s="705" t="s">
        <v>96</v>
      </c>
      <c r="Q9" s="705" t="s">
        <v>95</v>
      </c>
      <c r="S9" s="326"/>
      <c r="U9" s="2240"/>
    </row>
    <row r="10" spans="1:38" s="391" customFormat="1" ht="16.5" customHeight="1" x14ac:dyDescent="0.2">
      <c r="A10" s="387"/>
      <c r="B10" s="388"/>
      <c r="C10" s="1925" t="s">
        <v>101</v>
      </c>
      <c r="D10" s="1925"/>
      <c r="E10" s="389">
        <v>30</v>
      </c>
      <c r="F10" s="389">
        <v>18</v>
      </c>
      <c r="G10" s="389">
        <v>18</v>
      </c>
      <c r="H10" s="389">
        <v>42</v>
      </c>
      <c r="I10" s="389">
        <v>17</v>
      </c>
      <c r="J10" s="389">
        <v>20</v>
      </c>
      <c r="K10" s="389">
        <v>25</v>
      </c>
      <c r="L10" s="389">
        <v>22</v>
      </c>
      <c r="M10" s="389">
        <v>25</v>
      </c>
      <c r="N10" s="389">
        <v>27</v>
      </c>
      <c r="O10" s="389">
        <v>25</v>
      </c>
      <c r="P10" s="389">
        <v>26</v>
      </c>
      <c r="Q10" s="389">
        <v>22</v>
      </c>
      <c r="R10" s="389"/>
      <c r="S10" s="390"/>
      <c r="T10" s="2335"/>
      <c r="U10" s="2242"/>
      <c r="V10" s="2335"/>
      <c r="W10" s="2335"/>
      <c r="X10" s="2335"/>
      <c r="Y10" s="2335"/>
      <c r="Z10" s="2335"/>
      <c r="AA10" s="2335"/>
      <c r="AB10" s="2335"/>
      <c r="AC10" s="2335"/>
      <c r="AD10" s="2335"/>
      <c r="AE10" s="2335"/>
      <c r="AF10" s="2335"/>
      <c r="AG10" s="2335"/>
      <c r="AH10" s="2335"/>
      <c r="AI10" s="2336"/>
      <c r="AJ10" s="2336"/>
      <c r="AK10" s="2336"/>
      <c r="AL10" s="2336"/>
    </row>
    <row r="11" spans="1:38" s="395" customFormat="1" ht="10.15" customHeight="1" x14ac:dyDescent="0.2">
      <c r="A11" s="392"/>
      <c r="B11" s="393"/>
      <c r="C11" s="806"/>
      <c r="D11" s="478" t="s">
        <v>223</v>
      </c>
      <c r="E11" s="1037">
        <v>14</v>
      </c>
      <c r="F11" s="1037">
        <v>1</v>
      </c>
      <c r="G11" s="1037">
        <v>6</v>
      </c>
      <c r="H11" s="1037">
        <v>6</v>
      </c>
      <c r="I11" s="1037" t="s">
        <v>9</v>
      </c>
      <c r="J11" s="1037">
        <v>7</v>
      </c>
      <c r="K11" s="1037">
        <v>2</v>
      </c>
      <c r="L11" s="1037">
        <v>2</v>
      </c>
      <c r="M11" s="1037">
        <v>8</v>
      </c>
      <c r="N11" s="1037">
        <v>12</v>
      </c>
      <c r="O11" s="1037">
        <v>11</v>
      </c>
      <c r="P11" s="1037">
        <v>8</v>
      </c>
      <c r="Q11" s="1037">
        <v>8</v>
      </c>
      <c r="R11" s="430"/>
      <c r="S11" s="373"/>
      <c r="T11" s="2337"/>
      <c r="U11" s="2335"/>
      <c r="V11" s="2338"/>
      <c r="W11" s="2339"/>
      <c r="X11" s="2340"/>
      <c r="Y11" s="2340"/>
      <c r="Z11" s="2340"/>
      <c r="AA11" s="2340"/>
      <c r="AB11" s="2340"/>
      <c r="AC11" s="2340"/>
      <c r="AD11" s="2340"/>
      <c r="AE11" s="2340"/>
      <c r="AF11" s="2340"/>
      <c r="AG11" s="2340"/>
      <c r="AH11" s="2340"/>
      <c r="AI11" s="2340"/>
      <c r="AJ11" s="2340"/>
      <c r="AK11" s="2340"/>
      <c r="AL11" s="2340"/>
    </row>
    <row r="12" spans="1:38" s="395" customFormat="1" ht="10.15" customHeight="1" x14ac:dyDescent="0.2">
      <c r="A12" s="392"/>
      <c r="B12" s="393"/>
      <c r="C12" s="806"/>
      <c r="D12" s="478" t="s">
        <v>224</v>
      </c>
      <c r="E12" s="1037">
        <v>2</v>
      </c>
      <c r="F12" s="1037">
        <v>2</v>
      </c>
      <c r="G12" s="1037">
        <v>1</v>
      </c>
      <c r="H12" s="1037">
        <v>1</v>
      </c>
      <c r="I12" s="1037" t="s">
        <v>9</v>
      </c>
      <c r="J12" s="1037">
        <v>2</v>
      </c>
      <c r="K12" s="1037">
        <v>4</v>
      </c>
      <c r="L12" s="1037">
        <v>4</v>
      </c>
      <c r="M12" s="1037">
        <v>1</v>
      </c>
      <c r="N12" s="1037">
        <v>1</v>
      </c>
      <c r="O12" s="1037" t="s">
        <v>9</v>
      </c>
      <c r="P12" s="1037">
        <v>2</v>
      </c>
      <c r="Q12" s="1037">
        <v>1</v>
      </c>
      <c r="R12" s="430"/>
      <c r="S12" s="373"/>
      <c r="T12" s="2340"/>
      <c r="U12" s="2335"/>
      <c r="V12" s="2338"/>
      <c r="W12" s="2339"/>
      <c r="X12" s="2340"/>
      <c r="Y12" s="2340"/>
      <c r="Z12" s="2340"/>
      <c r="AA12" s="2340"/>
      <c r="AB12" s="2340"/>
      <c r="AC12" s="2340"/>
      <c r="AD12" s="2340"/>
      <c r="AE12" s="2340"/>
      <c r="AF12" s="2340"/>
      <c r="AG12" s="2340"/>
      <c r="AH12" s="2340"/>
      <c r="AI12" s="2340"/>
      <c r="AJ12" s="2340"/>
      <c r="AK12" s="2340"/>
      <c r="AL12" s="2340"/>
    </row>
    <row r="13" spans="1:38" s="818" customFormat="1" ht="10.15" customHeight="1" x14ac:dyDescent="0.2">
      <c r="A13" s="849"/>
      <c r="B13" s="850"/>
      <c r="C13" s="848"/>
      <c r="D13" s="478" t="s">
        <v>225</v>
      </c>
      <c r="E13" s="1037">
        <v>8</v>
      </c>
      <c r="F13" s="1037">
        <v>11</v>
      </c>
      <c r="G13" s="1037">
        <v>6</v>
      </c>
      <c r="H13" s="1037">
        <v>12</v>
      </c>
      <c r="I13" s="1037">
        <v>5</v>
      </c>
      <c r="J13" s="1037">
        <v>9</v>
      </c>
      <c r="K13" s="1037">
        <v>15</v>
      </c>
      <c r="L13" s="1037">
        <v>15</v>
      </c>
      <c r="M13" s="1037">
        <v>12</v>
      </c>
      <c r="N13" s="1037">
        <v>10</v>
      </c>
      <c r="O13" s="1037">
        <v>8</v>
      </c>
      <c r="P13" s="1037">
        <v>5</v>
      </c>
      <c r="Q13" s="1037">
        <v>10</v>
      </c>
      <c r="R13" s="650"/>
      <c r="S13" s="851"/>
      <c r="T13" s="2341"/>
      <c r="U13" s="2335"/>
      <c r="V13" s="2338"/>
      <c r="W13" s="2342"/>
      <c r="X13" s="2343"/>
      <c r="Y13" s="2343"/>
      <c r="Z13" s="2343"/>
      <c r="AA13" s="2343"/>
      <c r="AB13" s="2343"/>
      <c r="AC13" s="2343"/>
      <c r="AD13" s="2343"/>
      <c r="AE13" s="2343"/>
      <c r="AF13" s="2343"/>
      <c r="AG13" s="2343"/>
      <c r="AH13" s="2343"/>
      <c r="AI13" s="2343"/>
      <c r="AJ13" s="2343"/>
      <c r="AK13" s="2343"/>
      <c r="AL13" s="2343"/>
    </row>
    <row r="14" spans="1:38" s="395" customFormat="1" ht="10.15" customHeight="1" x14ac:dyDescent="0.2">
      <c r="A14" s="392"/>
      <c r="B14" s="393"/>
      <c r="C14" s="806"/>
      <c r="D14" s="478" t="s">
        <v>226</v>
      </c>
      <c r="E14" s="1037">
        <v>1</v>
      </c>
      <c r="F14" s="1037" t="s">
        <v>9</v>
      </c>
      <c r="G14" s="1037">
        <v>1</v>
      </c>
      <c r="H14" s="1037">
        <v>19</v>
      </c>
      <c r="I14" s="1037">
        <v>11</v>
      </c>
      <c r="J14" s="1037">
        <v>1</v>
      </c>
      <c r="K14" s="1037">
        <v>4</v>
      </c>
      <c r="L14" s="1037">
        <v>1</v>
      </c>
      <c r="M14" s="1037">
        <v>2</v>
      </c>
      <c r="N14" s="1037" t="s">
        <v>9</v>
      </c>
      <c r="O14" s="1037">
        <v>1</v>
      </c>
      <c r="P14" s="1037">
        <v>4</v>
      </c>
      <c r="Q14" s="1037">
        <v>2</v>
      </c>
      <c r="R14" s="394"/>
      <c r="S14" s="373"/>
      <c r="T14" s="2340"/>
      <c r="U14" s="2335"/>
      <c r="V14" s="2338"/>
      <c r="W14" s="2340"/>
      <c r="X14" s="2340"/>
      <c r="Y14" s="876"/>
      <c r="Z14" s="876"/>
      <c r="AA14" s="876"/>
      <c r="AB14" s="876"/>
      <c r="AC14" s="876"/>
      <c r="AD14" s="876"/>
      <c r="AE14" s="2340"/>
      <c r="AF14" s="2340"/>
      <c r="AG14" s="2340"/>
      <c r="AH14" s="2340"/>
      <c r="AI14" s="2340"/>
      <c r="AJ14" s="2340"/>
      <c r="AK14" s="2340"/>
      <c r="AL14" s="2340"/>
    </row>
    <row r="15" spans="1:38" s="395" customFormat="1" ht="10.15" customHeight="1" x14ac:dyDescent="0.2">
      <c r="A15" s="392"/>
      <c r="B15" s="393"/>
      <c r="C15" s="806"/>
      <c r="D15" s="478" t="s">
        <v>445</v>
      </c>
      <c r="E15" s="1038" t="s">
        <v>9</v>
      </c>
      <c r="F15" s="1038" t="s">
        <v>9</v>
      </c>
      <c r="G15" s="1038" t="s">
        <v>9</v>
      </c>
      <c r="H15" s="1038" t="s">
        <v>9</v>
      </c>
      <c r="I15" s="1038" t="s">
        <v>9</v>
      </c>
      <c r="J15" s="1038" t="s">
        <v>9</v>
      </c>
      <c r="K15" s="1038" t="s">
        <v>9</v>
      </c>
      <c r="L15" s="1038" t="s">
        <v>9</v>
      </c>
      <c r="M15" s="1038" t="s">
        <v>9</v>
      </c>
      <c r="N15" s="1038" t="s">
        <v>9</v>
      </c>
      <c r="O15" s="1038" t="s">
        <v>9</v>
      </c>
      <c r="P15" s="1038" t="s">
        <v>9</v>
      </c>
      <c r="Q15" s="1038" t="s">
        <v>9</v>
      </c>
      <c r="R15" s="394"/>
      <c r="S15" s="373"/>
      <c r="T15" s="2337"/>
      <c r="U15" s="2335"/>
      <c r="V15" s="2338"/>
      <c r="W15" s="2337"/>
      <c r="X15" s="2340"/>
      <c r="Y15" s="2344"/>
      <c r="Z15" s="2344"/>
      <c r="AA15" s="2344"/>
      <c r="AB15" s="2344"/>
      <c r="AC15" s="2344"/>
      <c r="AD15" s="2344"/>
      <c r="AE15" s="2345"/>
      <c r="AF15" s="2345"/>
      <c r="AG15" s="2345"/>
      <c r="AH15" s="2345"/>
      <c r="AI15" s="2346"/>
      <c r="AJ15" s="2345"/>
      <c r="AK15" s="2340"/>
      <c r="AL15" s="2340"/>
    </row>
    <row r="16" spans="1:38" s="395" customFormat="1" ht="10.15" customHeight="1" x14ac:dyDescent="0.2">
      <c r="A16" s="392"/>
      <c r="B16" s="393"/>
      <c r="C16" s="806"/>
      <c r="D16" s="478" t="s">
        <v>228</v>
      </c>
      <c r="E16" s="854" t="s">
        <v>9</v>
      </c>
      <c r="F16" s="854" t="s">
        <v>9</v>
      </c>
      <c r="G16" s="854" t="s">
        <v>9</v>
      </c>
      <c r="H16" s="854" t="s">
        <v>9</v>
      </c>
      <c r="I16" s="854">
        <v>1</v>
      </c>
      <c r="J16" s="854" t="s">
        <v>9</v>
      </c>
      <c r="K16" s="854" t="s">
        <v>9</v>
      </c>
      <c r="L16" s="854" t="s">
        <v>9</v>
      </c>
      <c r="M16" s="854" t="s">
        <v>9</v>
      </c>
      <c r="N16" s="854" t="s">
        <v>9</v>
      </c>
      <c r="O16" s="854" t="s">
        <v>9</v>
      </c>
      <c r="P16" s="854" t="s">
        <v>9</v>
      </c>
      <c r="Q16" s="854" t="s">
        <v>9</v>
      </c>
      <c r="R16" s="394"/>
      <c r="S16" s="728"/>
      <c r="T16" s="2340"/>
      <c r="U16" s="2335"/>
      <c r="V16" s="2338"/>
      <c r="W16" s="2340"/>
      <c r="X16" s="2340"/>
      <c r="Y16" s="2340"/>
      <c r="Z16" s="2340"/>
      <c r="AA16" s="2340"/>
      <c r="AB16" s="2340"/>
      <c r="AC16" s="2340"/>
      <c r="AD16" s="2340"/>
      <c r="AE16" s="2340"/>
      <c r="AF16" s="2340"/>
      <c r="AG16" s="2340"/>
      <c r="AH16" s="2340"/>
      <c r="AI16" s="2340"/>
      <c r="AJ16" s="2340"/>
      <c r="AK16" s="2340"/>
      <c r="AL16" s="2340"/>
    </row>
    <row r="17" spans="1:38" s="395" customFormat="1" ht="10.15" customHeight="1" x14ac:dyDescent="0.2">
      <c r="A17" s="392"/>
      <c r="B17" s="393"/>
      <c r="C17" s="806"/>
      <c r="D17" s="396" t="s">
        <v>229</v>
      </c>
      <c r="E17" s="854">
        <v>5</v>
      </c>
      <c r="F17" s="854">
        <v>4</v>
      </c>
      <c r="G17" s="854">
        <v>4</v>
      </c>
      <c r="H17" s="854">
        <v>4</v>
      </c>
      <c r="I17" s="854" t="s">
        <v>9</v>
      </c>
      <c r="J17" s="854">
        <v>1</v>
      </c>
      <c r="K17" s="854">
        <v>0</v>
      </c>
      <c r="L17" s="854">
        <v>0</v>
      </c>
      <c r="M17" s="854">
        <v>2</v>
      </c>
      <c r="N17" s="854">
        <v>4</v>
      </c>
      <c r="O17" s="854">
        <v>5</v>
      </c>
      <c r="P17" s="854">
        <v>7</v>
      </c>
      <c r="Q17" s="854">
        <v>1</v>
      </c>
      <c r="R17" s="394"/>
      <c r="S17" s="373"/>
      <c r="T17" s="2340"/>
      <c r="U17" s="2335"/>
      <c r="V17" s="2338"/>
      <c r="W17" s="2340"/>
      <c r="X17" s="2340"/>
      <c r="Y17" s="2340"/>
      <c r="Z17" s="2340"/>
      <c r="AA17" s="2340"/>
      <c r="AB17" s="2340"/>
      <c r="AC17" s="2340"/>
      <c r="AD17" s="2340"/>
      <c r="AE17" s="2340"/>
      <c r="AF17" s="2340"/>
      <c r="AG17" s="2340"/>
      <c r="AH17" s="2340"/>
      <c r="AI17" s="2340"/>
      <c r="AJ17" s="2340"/>
      <c r="AK17" s="2340"/>
      <c r="AL17" s="2340"/>
    </row>
    <row r="18" spans="1:38" s="391" customFormat="1" ht="14.25" customHeight="1" x14ac:dyDescent="0.2">
      <c r="A18" s="397"/>
      <c r="B18" s="398"/>
      <c r="C18" s="804" t="s">
        <v>273</v>
      </c>
      <c r="D18" s="399"/>
      <c r="E18" s="389">
        <v>17</v>
      </c>
      <c r="F18" s="389">
        <v>8</v>
      </c>
      <c r="G18" s="389">
        <v>7</v>
      </c>
      <c r="H18" s="389">
        <v>7</v>
      </c>
      <c r="I18" s="389">
        <v>4</v>
      </c>
      <c r="J18" s="389">
        <v>13</v>
      </c>
      <c r="K18" s="389">
        <v>13</v>
      </c>
      <c r="L18" s="389">
        <v>12</v>
      </c>
      <c r="M18" s="389">
        <v>14</v>
      </c>
      <c r="N18" s="389">
        <v>15</v>
      </c>
      <c r="O18" s="389">
        <v>14</v>
      </c>
      <c r="P18" s="389">
        <v>7</v>
      </c>
      <c r="Q18" s="389">
        <v>10</v>
      </c>
      <c r="R18" s="394"/>
      <c r="S18" s="373"/>
      <c r="T18" s="2347"/>
      <c r="U18" s="2335"/>
      <c r="V18" s="2336"/>
      <c r="W18" s="2336"/>
      <c r="X18" s="2336"/>
      <c r="Y18" s="2336"/>
      <c r="Z18" s="2336"/>
      <c r="AA18" s="2336"/>
      <c r="AB18" s="2336"/>
      <c r="AC18" s="2336"/>
      <c r="AD18" s="2336"/>
      <c r="AE18" s="2336"/>
      <c r="AF18" s="2336"/>
      <c r="AG18" s="2336"/>
      <c r="AH18" s="2336"/>
      <c r="AI18" s="2336"/>
      <c r="AJ18" s="2336"/>
      <c r="AK18" s="2336"/>
      <c r="AL18" s="2336"/>
    </row>
    <row r="19" spans="1:38" s="403" customFormat="1" ht="14.25" customHeight="1" x14ac:dyDescent="0.2">
      <c r="A19" s="400"/>
      <c r="B19" s="401"/>
      <c r="C19" s="804" t="s">
        <v>274</v>
      </c>
      <c r="D19" s="852"/>
      <c r="E19" s="402">
        <v>47147</v>
      </c>
      <c r="F19" s="402">
        <v>16622</v>
      </c>
      <c r="G19" s="402">
        <v>16260</v>
      </c>
      <c r="H19" s="402">
        <v>23564</v>
      </c>
      <c r="I19" s="402">
        <v>92187</v>
      </c>
      <c r="J19" s="402">
        <v>69656</v>
      </c>
      <c r="K19" s="402">
        <v>12303</v>
      </c>
      <c r="L19" s="402">
        <v>8549</v>
      </c>
      <c r="M19" s="402">
        <v>14475</v>
      </c>
      <c r="N19" s="402">
        <v>183841</v>
      </c>
      <c r="O19" s="402">
        <v>13628</v>
      </c>
      <c r="P19" s="402">
        <v>9007</v>
      </c>
      <c r="Q19" s="402">
        <v>16083</v>
      </c>
      <c r="R19" s="394"/>
      <c r="S19" s="373"/>
      <c r="T19" s="2337"/>
      <c r="U19" s="2335"/>
      <c r="V19" s="2347"/>
      <c r="W19" s="2347"/>
      <c r="X19" s="2348"/>
      <c r="Y19" s="2348"/>
      <c r="Z19" s="2348"/>
      <c r="AA19" s="2348"/>
      <c r="AB19" s="2348"/>
      <c r="AC19" s="2348"/>
      <c r="AD19" s="2348"/>
      <c r="AE19" s="2348"/>
      <c r="AF19" s="2348"/>
      <c r="AG19" s="2348"/>
      <c r="AH19" s="2348"/>
      <c r="AI19" s="2348"/>
      <c r="AJ19" s="2348"/>
      <c r="AK19" s="2348"/>
      <c r="AL19" s="2348"/>
    </row>
    <row r="20" spans="1:38" ht="9.75" customHeight="1" x14ac:dyDescent="0.2">
      <c r="A20" s="316"/>
      <c r="B20" s="377"/>
      <c r="C20" s="1996" t="s">
        <v>122</v>
      </c>
      <c r="D20" s="1996"/>
      <c r="E20" s="854">
        <v>2781</v>
      </c>
      <c r="F20" s="854">
        <v>329</v>
      </c>
      <c r="G20" s="854" t="s">
        <v>9</v>
      </c>
      <c r="H20" s="854" t="s">
        <v>9</v>
      </c>
      <c r="I20" s="854" t="s">
        <v>9</v>
      </c>
      <c r="J20" s="854" t="s">
        <v>9</v>
      </c>
      <c r="K20" s="854" t="s">
        <v>9</v>
      </c>
      <c r="L20" s="854" t="s">
        <v>9</v>
      </c>
      <c r="M20" s="854">
        <v>634</v>
      </c>
      <c r="N20" s="854">
        <v>3542</v>
      </c>
      <c r="O20" s="854">
        <v>1216</v>
      </c>
      <c r="P20" s="854" t="s">
        <v>9</v>
      </c>
      <c r="Q20" s="854" t="s">
        <v>9</v>
      </c>
      <c r="R20" s="394"/>
      <c r="S20" s="373"/>
      <c r="T20" s="2349"/>
      <c r="U20" s="2335"/>
      <c r="V20" s="2347"/>
      <c r="W20" s="2347"/>
    </row>
    <row r="21" spans="1:38" ht="9.75" customHeight="1" x14ac:dyDescent="0.2">
      <c r="A21" s="316"/>
      <c r="B21" s="377"/>
      <c r="C21" s="1996" t="s">
        <v>121</v>
      </c>
      <c r="D21" s="1996"/>
      <c r="E21" s="854" t="s">
        <v>9</v>
      </c>
      <c r="F21" s="854" t="s">
        <v>9</v>
      </c>
      <c r="G21" s="854" t="s">
        <v>9</v>
      </c>
      <c r="H21" s="854" t="s">
        <v>9</v>
      </c>
      <c r="I21" s="854" t="s">
        <v>9</v>
      </c>
      <c r="J21" s="854" t="s">
        <v>9</v>
      </c>
      <c r="K21" s="854" t="s">
        <v>9</v>
      </c>
      <c r="L21" s="854" t="s">
        <v>9</v>
      </c>
      <c r="M21" s="854" t="s">
        <v>9</v>
      </c>
      <c r="N21" s="854" t="s">
        <v>9</v>
      </c>
      <c r="O21" s="854" t="s">
        <v>9</v>
      </c>
      <c r="P21" s="854" t="s">
        <v>9</v>
      </c>
      <c r="Q21" s="854" t="s">
        <v>9</v>
      </c>
      <c r="R21" s="430"/>
      <c r="S21" s="326"/>
      <c r="T21" s="2350"/>
      <c r="U21" s="2335"/>
      <c r="V21" s="2350"/>
    </row>
    <row r="22" spans="1:38" ht="9.75" customHeight="1" x14ac:dyDescent="0.2">
      <c r="A22" s="316"/>
      <c r="B22" s="377"/>
      <c r="C22" s="1996" t="s">
        <v>120</v>
      </c>
      <c r="D22" s="1996"/>
      <c r="E22" s="854">
        <v>41916</v>
      </c>
      <c r="F22" s="854">
        <v>511</v>
      </c>
      <c r="G22" s="854">
        <v>3408</v>
      </c>
      <c r="H22" s="854">
        <v>2373</v>
      </c>
      <c r="I22" s="854" t="s">
        <v>9</v>
      </c>
      <c r="J22" s="854">
        <v>241</v>
      </c>
      <c r="K22" s="854" t="s">
        <v>9</v>
      </c>
      <c r="L22" s="854">
        <v>462</v>
      </c>
      <c r="M22" s="854">
        <v>3662</v>
      </c>
      <c r="N22" s="854">
        <v>144646</v>
      </c>
      <c r="O22" s="854">
        <v>10420</v>
      </c>
      <c r="P22" s="854">
        <v>4944</v>
      </c>
      <c r="Q22" s="854">
        <v>6836</v>
      </c>
      <c r="R22" s="430"/>
      <c r="S22" s="326"/>
      <c r="T22" s="2351"/>
      <c r="U22" s="2335"/>
    </row>
    <row r="23" spans="1:38" ht="9.75" customHeight="1" x14ac:dyDescent="0.2">
      <c r="A23" s="316"/>
      <c r="B23" s="377"/>
      <c r="C23" s="1996" t="s">
        <v>119</v>
      </c>
      <c r="D23" s="1996"/>
      <c r="E23" s="854" t="s">
        <v>9</v>
      </c>
      <c r="F23" s="854" t="s">
        <v>9</v>
      </c>
      <c r="G23" s="854" t="s">
        <v>9</v>
      </c>
      <c r="H23" s="854" t="s">
        <v>9</v>
      </c>
      <c r="I23" s="854" t="s">
        <v>9</v>
      </c>
      <c r="J23" s="854" t="s">
        <v>9</v>
      </c>
      <c r="K23" s="854" t="s">
        <v>9</v>
      </c>
      <c r="L23" s="854" t="s">
        <v>9</v>
      </c>
      <c r="M23" s="854" t="s">
        <v>9</v>
      </c>
      <c r="N23" s="854" t="s">
        <v>9</v>
      </c>
      <c r="O23" s="854" t="s">
        <v>9</v>
      </c>
      <c r="P23" s="854" t="s">
        <v>9</v>
      </c>
      <c r="Q23" s="854" t="s">
        <v>9</v>
      </c>
      <c r="R23" s="430"/>
      <c r="S23" s="326"/>
      <c r="T23" s="2350"/>
      <c r="V23" s="2350"/>
    </row>
    <row r="24" spans="1:38" ht="9.75" customHeight="1" x14ac:dyDescent="0.2">
      <c r="A24" s="316"/>
      <c r="B24" s="377"/>
      <c r="C24" s="1996" t="s">
        <v>118</v>
      </c>
      <c r="D24" s="1996"/>
      <c r="E24" s="854" t="s">
        <v>9</v>
      </c>
      <c r="F24" s="854" t="s">
        <v>9</v>
      </c>
      <c r="G24" s="854" t="s">
        <v>9</v>
      </c>
      <c r="H24" s="854" t="s">
        <v>9</v>
      </c>
      <c r="I24" s="854" t="s">
        <v>9</v>
      </c>
      <c r="J24" s="854" t="s">
        <v>9</v>
      </c>
      <c r="K24" s="854" t="s">
        <v>9</v>
      </c>
      <c r="L24" s="854" t="s">
        <v>9</v>
      </c>
      <c r="M24" s="854" t="s">
        <v>9</v>
      </c>
      <c r="N24" s="854" t="s">
        <v>9</v>
      </c>
      <c r="O24" s="854" t="s">
        <v>9</v>
      </c>
      <c r="P24" s="854" t="s">
        <v>9</v>
      </c>
      <c r="Q24" s="854" t="s">
        <v>9</v>
      </c>
      <c r="R24" s="430"/>
      <c r="S24" s="326"/>
      <c r="T24" s="2352"/>
      <c r="U24" s="2347"/>
    </row>
    <row r="25" spans="1:38" ht="9.75" customHeight="1" x14ac:dyDescent="0.2">
      <c r="A25" s="316"/>
      <c r="B25" s="377"/>
      <c r="C25" s="1996" t="s">
        <v>117</v>
      </c>
      <c r="D25" s="1996"/>
      <c r="E25" s="854" t="s">
        <v>9</v>
      </c>
      <c r="F25" s="854" t="s">
        <v>9</v>
      </c>
      <c r="G25" s="854" t="s">
        <v>9</v>
      </c>
      <c r="H25" s="854" t="s">
        <v>9</v>
      </c>
      <c r="I25" s="854" t="s">
        <v>9</v>
      </c>
      <c r="J25" s="854" t="s">
        <v>9</v>
      </c>
      <c r="K25" s="854" t="s">
        <v>9</v>
      </c>
      <c r="L25" s="854" t="s">
        <v>9</v>
      </c>
      <c r="M25" s="854" t="s">
        <v>9</v>
      </c>
      <c r="N25" s="854" t="s">
        <v>9</v>
      </c>
      <c r="O25" s="854" t="s">
        <v>9</v>
      </c>
      <c r="P25" s="854" t="s">
        <v>9</v>
      </c>
      <c r="Q25" s="854" t="s">
        <v>9</v>
      </c>
      <c r="R25" s="430"/>
      <c r="S25" s="326"/>
      <c r="T25" s="2350"/>
      <c r="U25" s="2347"/>
    </row>
    <row r="26" spans="1:38" ht="9.75" customHeight="1" x14ac:dyDescent="0.2">
      <c r="A26" s="316"/>
      <c r="B26" s="377"/>
      <c r="C26" s="1996" t="s">
        <v>116</v>
      </c>
      <c r="D26" s="1996"/>
      <c r="E26" s="854">
        <v>1300</v>
      </c>
      <c r="F26" s="854">
        <v>17</v>
      </c>
      <c r="G26" s="854">
        <v>10122</v>
      </c>
      <c r="H26" s="854">
        <v>1699</v>
      </c>
      <c r="I26" s="854" t="s">
        <v>9</v>
      </c>
      <c r="J26" s="854">
        <v>1800</v>
      </c>
      <c r="K26" s="854" t="s">
        <v>9</v>
      </c>
      <c r="L26" s="854" t="s">
        <v>9</v>
      </c>
      <c r="M26" s="854">
        <v>6101</v>
      </c>
      <c r="N26" s="854">
        <v>5887</v>
      </c>
      <c r="O26" s="854">
        <v>1518</v>
      </c>
      <c r="P26" s="854">
        <v>1867</v>
      </c>
      <c r="Q26" s="854">
        <v>8481</v>
      </c>
      <c r="R26" s="430"/>
      <c r="S26" s="326"/>
      <c r="T26" s="2350"/>
      <c r="U26" s="2347"/>
      <c r="V26" s="2350"/>
    </row>
    <row r="27" spans="1:38" ht="9.75" customHeight="1" x14ac:dyDescent="0.2">
      <c r="A27" s="316"/>
      <c r="B27" s="377"/>
      <c r="C27" s="1996" t="s">
        <v>115</v>
      </c>
      <c r="D27" s="1996"/>
      <c r="E27" s="854" t="s">
        <v>9</v>
      </c>
      <c r="F27" s="854">
        <v>2262</v>
      </c>
      <c r="G27" s="854">
        <v>182</v>
      </c>
      <c r="H27" s="854">
        <v>3</v>
      </c>
      <c r="I27" s="854">
        <v>1288</v>
      </c>
      <c r="J27" s="854">
        <v>360</v>
      </c>
      <c r="K27" s="854">
        <v>2192</v>
      </c>
      <c r="L27" s="854">
        <v>4481</v>
      </c>
      <c r="M27" s="854">
        <v>2728</v>
      </c>
      <c r="N27" s="854">
        <v>9266</v>
      </c>
      <c r="O27" s="854">
        <v>123</v>
      </c>
      <c r="P27" s="854">
        <v>66</v>
      </c>
      <c r="Q27" s="854">
        <v>758</v>
      </c>
      <c r="R27" s="430"/>
      <c r="S27" s="326"/>
    </row>
    <row r="28" spans="1:38" ht="9.75" customHeight="1" x14ac:dyDescent="0.2">
      <c r="A28" s="316"/>
      <c r="B28" s="377"/>
      <c r="C28" s="1996" t="s">
        <v>114</v>
      </c>
      <c r="D28" s="1996"/>
      <c r="E28" s="854">
        <v>26</v>
      </c>
      <c r="F28" s="854">
        <v>13503</v>
      </c>
      <c r="G28" s="854" t="s">
        <v>9</v>
      </c>
      <c r="H28" s="854" t="s">
        <v>9</v>
      </c>
      <c r="I28" s="854" t="s">
        <v>9</v>
      </c>
      <c r="J28" s="854" t="s">
        <v>9</v>
      </c>
      <c r="K28" s="854" t="s">
        <v>9</v>
      </c>
      <c r="L28" s="854" t="s">
        <v>9</v>
      </c>
      <c r="M28" s="854" t="s">
        <v>9</v>
      </c>
      <c r="N28" s="854">
        <v>20500</v>
      </c>
      <c r="O28" s="854" t="s">
        <v>9</v>
      </c>
      <c r="P28" s="854" t="s">
        <v>9</v>
      </c>
      <c r="Q28" s="854" t="s">
        <v>9</v>
      </c>
      <c r="R28" s="430"/>
      <c r="S28" s="326"/>
      <c r="T28" s="2351"/>
      <c r="U28" s="2347"/>
    </row>
    <row r="29" spans="1:38" ht="9.75" customHeight="1" x14ac:dyDescent="0.2">
      <c r="A29" s="316"/>
      <c r="B29" s="377"/>
      <c r="C29" s="1996" t="s">
        <v>113</v>
      </c>
      <c r="D29" s="1996"/>
      <c r="E29" s="854" t="s">
        <v>9</v>
      </c>
      <c r="F29" s="854" t="s">
        <v>9</v>
      </c>
      <c r="G29" s="854" t="s">
        <v>9</v>
      </c>
      <c r="H29" s="854" t="s">
        <v>9</v>
      </c>
      <c r="I29" s="854" t="s">
        <v>9</v>
      </c>
      <c r="J29" s="854" t="s">
        <v>9</v>
      </c>
      <c r="K29" s="854">
        <v>7512</v>
      </c>
      <c r="L29" s="854" t="s">
        <v>9</v>
      </c>
      <c r="M29" s="854" t="s">
        <v>9</v>
      </c>
      <c r="N29" s="854" t="s">
        <v>9</v>
      </c>
      <c r="O29" s="854" t="s">
        <v>9</v>
      </c>
      <c r="P29" s="854" t="s">
        <v>9</v>
      </c>
      <c r="Q29" s="854" t="s">
        <v>9</v>
      </c>
      <c r="R29" s="430"/>
      <c r="S29" s="326"/>
      <c r="T29" s="2350"/>
      <c r="U29" s="2347"/>
    </row>
    <row r="30" spans="1:38" ht="9.75" customHeight="1" x14ac:dyDescent="0.2">
      <c r="A30" s="316"/>
      <c r="B30" s="377"/>
      <c r="C30" s="1996" t="s">
        <v>112</v>
      </c>
      <c r="D30" s="1996"/>
      <c r="E30" s="854" t="s">
        <v>9</v>
      </c>
      <c r="F30" s="854" t="s">
        <v>9</v>
      </c>
      <c r="G30" s="854" t="s">
        <v>9</v>
      </c>
      <c r="H30" s="854" t="s">
        <v>9</v>
      </c>
      <c r="I30" s="854">
        <v>55</v>
      </c>
      <c r="J30" s="854" t="s">
        <v>9</v>
      </c>
      <c r="K30" s="854">
        <v>1463</v>
      </c>
      <c r="L30" s="854">
        <v>3606</v>
      </c>
      <c r="M30" s="854">
        <v>1350</v>
      </c>
      <c r="N30" s="854" t="s">
        <v>9</v>
      </c>
      <c r="O30" s="854" t="s">
        <v>9</v>
      </c>
      <c r="P30" s="854" t="s">
        <v>9</v>
      </c>
      <c r="Q30" s="854" t="s">
        <v>9</v>
      </c>
      <c r="R30" s="430"/>
      <c r="S30" s="326"/>
    </row>
    <row r="31" spans="1:38" ht="9.75" customHeight="1" x14ac:dyDescent="0.2">
      <c r="A31" s="316"/>
      <c r="B31" s="377"/>
      <c r="C31" s="2022" t="s">
        <v>390</v>
      </c>
      <c r="D31" s="2022"/>
      <c r="E31" s="854" t="s">
        <v>9</v>
      </c>
      <c r="F31" s="854" t="s">
        <v>9</v>
      </c>
      <c r="G31" s="854" t="s">
        <v>9</v>
      </c>
      <c r="H31" s="854" t="s">
        <v>9</v>
      </c>
      <c r="I31" s="854" t="s">
        <v>9</v>
      </c>
      <c r="J31" s="854" t="s">
        <v>9</v>
      </c>
      <c r="K31" s="854" t="s">
        <v>9</v>
      </c>
      <c r="L31" s="854" t="s">
        <v>9</v>
      </c>
      <c r="M31" s="854" t="s">
        <v>9</v>
      </c>
      <c r="N31" s="854" t="s">
        <v>9</v>
      </c>
      <c r="O31" s="854" t="s">
        <v>9</v>
      </c>
      <c r="P31" s="854" t="s">
        <v>9</v>
      </c>
      <c r="Q31" s="854" t="s">
        <v>9</v>
      </c>
      <c r="R31" s="404"/>
      <c r="S31" s="326"/>
    </row>
    <row r="32" spans="1:38" ht="9.75" customHeight="1" x14ac:dyDescent="0.2">
      <c r="A32" s="316"/>
      <c r="B32" s="377"/>
      <c r="C32" s="1996" t="s">
        <v>111</v>
      </c>
      <c r="D32" s="1996"/>
      <c r="E32" s="854" t="s">
        <v>9</v>
      </c>
      <c r="F32" s="854" t="s">
        <v>9</v>
      </c>
      <c r="G32" s="854" t="s">
        <v>9</v>
      </c>
      <c r="H32" s="854" t="s">
        <v>9</v>
      </c>
      <c r="I32" s="854" t="s">
        <v>9</v>
      </c>
      <c r="J32" s="854" t="s">
        <v>9</v>
      </c>
      <c r="K32" s="854" t="s">
        <v>9</v>
      </c>
      <c r="L32" s="854" t="s">
        <v>9</v>
      </c>
      <c r="M32" s="854" t="s">
        <v>9</v>
      </c>
      <c r="N32" s="854" t="s">
        <v>9</v>
      </c>
      <c r="O32" s="854" t="s">
        <v>9</v>
      </c>
      <c r="P32" s="854">
        <v>1917</v>
      </c>
      <c r="Q32" s="854" t="s">
        <v>9</v>
      </c>
      <c r="R32" s="404"/>
      <c r="S32" s="326"/>
      <c r="T32" s="2350"/>
    </row>
    <row r="33" spans="1:38" ht="9.75" customHeight="1" x14ac:dyDescent="0.2">
      <c r="A33" s="316"/>
      <c r="B33" s="377"/>
      <c r="C33" s="1996" t="s">
        <v>110</v>
      </c>
      <c r="D33" s="1996"/>
      <c r="E33" s="854" t="s">
        <v>9</v>
      </c>
      <c r="F33" s="854" t="s">
        <v>9</v>
      </c>
      <c r="G33" s="854">
        <v>183</v>
      </c>
      <c r="H33" s="854" t="s">
        <v>9</v>
      </c>
      <c r="I33" s="854" t="s">
        <v>9</v>
      </c>
      <c r="J33" s="854">
        <v>9929</v>
      </c>
      <c r="K33" s="854" t="s">
        <v>9</v>
      </c>
      <c r="L33" s="854" t="s">
        <v>9</v>
      </c>
      <c r="M33" s="854" t="s">
        <v>9</v>
      </c>
      <c r="N33" s="854" t="s">
        <v>9</v>
      </c>
      <c r="O33" s="854" t="s">
        <v>9</v>
      </c>
      <c r="P33" s="854">
        <v>213</v>
      </c>
      <c r="Q33" s="854" t="s">
        <v>9</v>
      </c>
      <c r="R33" s="404"/>
      <c r="S33" s="326"/>
      <c r="U33" s="1766"/>
    </row>
    <row r="34" spans="1:38" ht="9.75" customHeight="1" x14ac:dyDescent="0.2">
      <c r="A34" s="316">
        <v>4661</v>
      </c>
      <c r="B34" s="377"/>
      <c r="C34" s="2023" t="s">
        <v>109</v>
      </c>
      <c r="D34" s="2023"/>
      <c r="E34" s="854">
        <v>65</v>
      </c>
      <c r="F34" s="854" t="s">
        <v>9</v>
      </c>
      <c r="G34" s="854" t="s">
        <v>9</v>
      </c>
      <c r="H34" s="854" t="s">
        <v>9</v>
      </c>
      <c r="I34" s="854" t="s">
        <v>9</v>
      </c>
      <c r="J34" s="854" t="s">
        <v>9</v>
      </c>
      <c r="K34" s="854" t="s">
        <v>9</v>
      </c>
      <c r="L34" s="854" t="s">
        <v>9</v>
      </c>
      <c r="M34" s="854" t="s">
        <v>9</v>
      </c>
      <c r="N34" s="854" t="s">
        <v>9</v>
      </c>
      <c r="O34" s="854" t="s">
        <v>9</v>
      </c>
      <c r="P34" s="854" t="s">
        <v>9</v>
      </c>
      <c r="Q34" s="854" t="s">
        <v>9</v>
      </c>
      <c r="R34" s="404"/>
      <c r="S34" s="326"/>
    </row>
    <row r="35" spans="1:38" ht="9.75" customHeight="1" x14ac:dyDescent="0.2">
      <c r="A35" s="316"/>
      <c r="B35" s="377"/>
      <c r="C35" s="1996" t="s">
        <v>108</v>
      </c>
      <c r="D35" s="1996"/>
      <c r="E35" s="854" t="s">
        <v>9</v>
      </c>
      <c r="F35" s="854" t="s">
        <v>9</v>
      </c>
      <c r="G35" s="854" t="s">
        <v>9</v>
      </c>
      <c r="H35" s="854" t="s">
        <v>9</v>
      </c>
      <c r="I35" s="854" t="s">
        <v>9</v>
      </c>
      <c r="J35" s="854">
        <v>21</v>
      </c>
      <c r="K35" s="854" t="s">
        <v>9</v>
      </c>
      <c r="L35" s="854" t="s">
        <v>9</v>
      </c>
      <c r="M35" s="854" t="s">
        <v>9</v>
      </c>
      <c r="N35" s="854" t="s">
        <v>9</v>
      </c>
      <c r="O35" s="854">
        <v>351</v>
      </c>
      <c r="P35" s="854" t="s">
        <v>9</v>
      </c>
      <c r="Q35" s="854">
        <v>8</v>
      </c>
      <c r="R35" s="404"/>
      <c r="S35" s="326"/>
    </row>
    <row r="36" spans="1:38" ht="9.75" customHeight="1" x14ac:dyDescent="0.2">
      <c r="A36" s="316"/>
      <c r="B36" s="377"/>
      <c r="C36" s="1996" t="s">
        <v>107</v>
      </c>
      <c r="D36" s="1996"/>
      <c r="E36" s="854" t="s">
        <v>9</v>
      </c>
      <c r="F36" s="854" t="s">
        <v>9</v>
      </c>
      <c r="G36" s="854">
        <v>2365</v>
      </c>
      <c r="H36" s="854">
        <v>19489</v>
      </c>
      <c r="I36" s="854" t="s">
        <v>9</v>
      </c>
      <c r="J36" s="854">
        <v>57139</v>
      </c>
      <c r="K36" s="854" t="s">
        <v>9</v>
      </c>
      <c r="L36" s="854" t="s">
        <v>9</v>
      </c>
      <c r="M36" s="854" t="s">
        <v>9</v>
      </c>
      <c r="N36" s="854" t="s">
        <v>9</v>
      </c>
      <c r="O36" s="854" t="s">
        <v>9</v>
      </c>
      <c r="P36" s="854" t="s">
        <v>9</v>
      </c>
      <c r="Q36" s="854" t="s">
        <v>9</v>
      </c>
      <c r="R36" s="404"/>
      <c r="S36" s="326"/>
    </row>
    <row r="37" spans="1:38" ht="9.75" customHeight="1" x14ac:dyDescent="0.2">
      <c r="A37" s="316"/>
      <c r="B37" s="377"/>
      <c r="C37" s="1996" t="s">
        <v>262</v>
      </c>
      <c r="D37" s="1996"/>
      <c r="E37" s="854">
        <v>1059</v>
      </c>
      <c r="F37" s="854" t="s">
        <v>9</v>
      </c>
      <c r="G37" s="854" t="s">
        <v>9</v>
      </c>
      <c r="H37" s="854" t="s">
        <v>9</v>
      </c>
      <c r="I37" s="854" t="s">
        <v>9</v>
      </c>
      <c r="J37" s="854">
        <v>166</v>
      </c>
      <c r="K37" s="854" t="s">
        <v>9</v>
      </c>
      <c r="L37" s="854" t="s">
        <v>9</v>
      </c>
      <c r="M37" s="854" t="s">
        <v>9</v>
      </c>
      <c r="N37" s="854" t="s">
        <v>9</v>
      </c>
      <c r="O37" s="854" t="s">
        <v>9</v>
      </c>
      <c r="P37" s="854" t="s">
        <v>9</v>
      </c>
      <c r="Q37" s="854" t="s">
        <v>9</v>
      </c>
      <c r="R37" s="430"/>
      <c r="S37" s="326"/>
    </row>
    <row r="38" spans="1:38" ht="9.75" customHeight="1" x14ac:dyDescent="0.2">
      <c r="A38" s="316"/>
      <c r="B38" s="377"/>
      <c r="C38" s="1996" t="s">
        <v>106</v>
      </c>
      <c r="D38" s="1996"/>
      <c r="E38" s="854" t="s">
        <v>9</v>
      </c>
      <c r="F38" s="854" t="s">
        <v>9</v>
      </c>
      <c r="G38" s="854" t="s">
        <v>9</v>
      </c>
      <c r="H38" s="854" t="s">
        <v>9</v>
      </c>
      <c r="I38" s="854" t="s">
        <v>9</v>
      </c>
      <c r="J38" s="854" t="s">
        <v>9</v>
      </c>
      <c r="K38" s="854">
        <v>1136</v>
      </c>
      <c r="L38" s="854" t="s">
        <v>9</v>
      </c>
      <c r="M38" s="854" t="s">
        <v>9</v>
      </c>
      <c r="N38" s="854" t="s">
        <v>9</v>
      </c>
      <c r="O38" s="854" t="s">
        <v>9</v>
      </c>
      <c r="P38" s="854" t="s">
        <v>9</v>
      </c>
      <c r="Q38" s="854" t="s">
        <v>9</v>
      </c>
      <c r="R38" s="430"/>
      <c r="S38" s="326"/>
    </row>
    <row r="39" spans="1:38" ht="9.75" customHeight="1" x14ac:dyDescent="0.2">
      <c r="A39" s="316"/>
      <c r="B39" s="377"/>
      <c r="C39" s="1996" t="s">
        <v>105</v>
      </c>
      <c r="D39" s="1996"/>
      <c r="E39" s="854" t="s">
        <v>9</v>
      </c>
      <c r="F39" s="854" t="s">
        <v>9</v>
      </c>
      <c r="G39" s="854" t="s">
        <v>9</v>
      </c>
      <c r="H39" s="854" t="s">
        <v>9</v>
      </c>
      <c r="I39" s="854" t="s">
        <v>9</v>
      </c>
      <c r="J39" s="854" t="s">
        <v>9</v>
      </c>
      <c r="K39" s="854" t="s">
        <v>9</v>
      </c>
      <c r="L39" s="854" t="s">
        <v>9</v>
      </c>
      <c r="M39" s="854" t="s">
        <v>9</v>
      </c>
      <c r="N39" s="854" t="s">
        <v>9</v>
      </c>
      <c r="O39" s="854" t="s">
        <v>9</v>
      </c>
      <c r="P39" s="854" t="s">
        <v>9</v>
      </c>
      <c r="Q39" s="854" t="s">
        <v>9</v>
      </c>
      <c r="R39" s="430"/>
      <c r="S39" s="326"/>
    </row>
    <row r="40" spans="1:38" s="395" customFormat="1" ht="9.75" customHeight="1" x14ac:dyDescent="0.2">
      <c r="A40" s="392"/>
      <c r="B40" s="393"/>
      <c r="C40" s="1996" t="s">
        <v>104</v>
      </c>
      <c r="D40" s="1996"/>
      <c r="E40" s="854" t="s">
        <v>9</v>
      </c>
      <c r="F40" s="854" t="s">
        <v>9</v>
      </c>
      <c r="G40" s="854" t="s">
        <v>9</v>
      </c>
      <c r="H40" s="854" t="s">
        <v>9</v>
      </c>
      <c r="I40" s="854" t="s">
        <v>9</v>
      </c>
      <c r="J40" s="854" t="s">
        <v>9</v>
      </c>
      <c r="K40" s="854" t="s">
        <v>9</v>
      </c>
      <c r="L40" s="854" t="s">
        <v>9</v>
      </c>
      <c r="M40" s="854" t="s">
        <v>9</v>
      </c>
      <c r="N40" s="854" t="s">
        <v>9</v>
      </c>
      <c r="O40" s="854" t="s">
        <v>9</v>
      </c>
      <c r="P40" s="854" t="s">
        <v>9</v>
      </c>
      <c r="Q40" s="854" t="s">
        <v>9</v>
      </c>
      <c r="R40" s="430"/>
      <c r="S40" s="373"/>
      <c r="T40" s="2340"/>
      <c r="U40" s="2340"/>
      <c r="V40" s="2340"/>
      <c r="W40" s="2340"/>
      <c r="X40" s="2340"/>
      <c r="Y40" s="2340"/>
      <c r="Z40" s="2340"/>
      <c r="AA40" s="2340"/>
      <c r="AB40" s="2340"/>
      <c r="AC40" s="2340"/>
      <c r="AD40" s="2340"/>
      <c r="AE40" s="2340"/>
      <c r="AF40" s="2340"/>
      <c r="AG40" s="2340"/>
      <c r="AH40" s="2340"/>
      <c r="AI40" s="2340"/>
      <c r="AJ40" s="2340"/>
      <c r="AK40" s="2340"/>
      <c r="AL40" s="2340"/>
    </row>
    <row r="41" spans="1:38" s="395" customFormat="1" ht="9.75" customHeight="1" x14ac:dyDescent="0.2">
      <c r="A41" s="392"/>
      <c r="B41" s="393"/>
      <c r="C41" s="1997" t="s">
        <v>103</v>
      </c>
      <c r="D41" s="1997"/>
      <c r="E41" s="854" t="s">
        <v>9</v>
      </c>
      <c r="F41" s="854" t="s">
        <v>9</v>
      </c>
      <c r="G41" s="854" t="s">
        <v>9</v>
      </c>
      <c r="H41" s="854" t="s">
        <v>9</v>
      </c>
      <c r="I41" s="854">
        <v>90844</v>
      </c>
      <c r="J41" s="854" t="s">
        <v>9</v>
      </c>
      <c r="K41" s="854" t="s">
        <v>9</v>
      </c>
      <c r="L41" s="854" t="s">
        <v>9</v>
      </c>
      <c r="M41" s="854" t="s">
        <v>9</v>
      </c>
      <c r="N41" s="854" t="s">
        <v>9</v>
      </c>
      <c r="O41" s="854" t="s">
        <v>9</v>
      </c>
      <c r="P41" s="854" t="s">
        <v>9</v>
      </c>
      <c r="Q41" s="854" t="s">
        <v>9</v>
      </c>
      <c r="R41" s="430"/>
      <c r="S41" s="373"/>
      <c r="T41" s="2340"/>
      <c r="U41" s="1763"/>
      <c r="V41" s="2340"/>
      <c r="W41" s="2340"/>
      <c r="X41" s="2340"/>
      <c r="Y41" s="2340"/>
      <c r="Z41" s="2340"/>
      <c r="AA41" s="2340"/>
      <c r="AB41" s="2340"/>
      <c r="AC41" s="2340"/>
      <c r="AD41" s="2340"/>
      <c r="AE41" s="2340"/>
      <c r="AF41" s="2340"/>
      <c r="AG41" s="2340"/>
      <c r="AH41" s="2340"/>
      <c r="AI41" s="2340"/>
      <c r="AJ41" s="2340"/>
      <c r="AK41" s="2340"/>
      <c r="AL41" s="2340"/>
    </row>
    <row r="42" spans="1:38" s="330" customFormat="1" ht="28.5" customHeight="1" x14ac:dyDescent="0.2">
      <c r="A42" s="328"/>
      <c r="B42" s="475"/>
      <c r="C42" s="1998" t="s">
        <v>479</v>
      </c>
      <c r="D42" s="1998"/>
      <c r="E42" s="1998"/>
      <c r="F42" s="1998"/>
      <c r="G42" s="1998"/>
      <c r="H42" s="1998"/>
      <c r="I42" s="1998"/>
      <c r="J42" s="1998"/>
      <c r="K42" s="1998"/>
      <c r="L42" s="1998"/>
      <c r="M42" s="1998"/>
      <c r="N42" s="1998"/>
      <c r="O42" s="1998"/>
      <c r="P42" s="1998"/>
      <c r="Q42" s="1998"/>
      <c r="R42" s="535"/>
      <c r="S42" s="329"/>
      <c r="T42" s="620"/>
      <c r="U42" s="2353"/>
      <c r="V42" s="620"/>
      <c r="W42" s="620"/>
      <c r="X42" s="620"/>
      <c r="Y42" s="620"/>
      <c r="Z42" s="620"/>
      <c r="AA42" s="620"/>
      <c r="AB42" s="620"/>
      <c r="AC42" s="620"/>
      <c r="AD42" s="620"/>
      <c r="AE42" s="620"/>
      <c r="AF42" s="620"/>
      <c r="AG42" s="620"/>
      <c r="AH42" s="620"/>
      <c r="AI42" s="620"/>
      <c r="AJ42" s="620"/>
      <c r="AK42" s="620"/>
      <c r="AL42" s="620"/>
    </row>
    <row r="43" spans="1:38" ht="13.5" customHeight="1" x14ac:dyDescent="0.2">
      <c r="A43" s="316"/>
      <c r="B43" s="377"/>
      <c r="C43" s="2006" t="s">
        <v>166</v>
      </c>
      <c r="D43" s="2007"/>
      <c r="E43" s="2007"/>
      <c r="F43" s="2007"/>
      <c r="G43" s="2007"/>
      <c r="H43" s="2007"/>
      <c r="I43" s="2007"/>
      <c r="J43" s="2007"/>
      <c r="K43" s="2007"/>
      <c r="L43" s="2007"/>
      <c r="M43" s="2007"/>
      <c r="N43" s="2007"/>
      <c r="O43" s="2007"/>
      <c r="P43" s="2007"/>
      <c r="Q43" s="2008"/>
      <c r="R43" s="326"/>
      <c r="S43" s="326"/>
    </row>
    <row r="44" spans="1:38" s="418" customFormat="1" ht="2.25" customHeight="1" x14ac:dyDescent="0.2">
      <c r="A44" s="415"/>
      <c r="B44" s="416"/>
      <c r="C44" s="2011" t="s">
        <v>76</v>
      </c>
      <c r="D44" s="2011"/>
      <c r="E44" s="725"/>
      <c r="F44" s="725"/>
      <c r="G44" s="725"/>
      <c r="H44" s="725"/>
      <c r="I44" s="725"/>
      <c r="J44" s="725"/>
      <c r="K44" s="725"/>
      <c r="L44" s="725"/>
      <c r="M44" s="725"/>
      <c r="N44" s="725"/>
      <c r="O44" s="725"/>
      <c r="P44" s="725"/>
      <c r="Q44" s="725"/>
      <c r="R44" s="356"/>
      <c r="S44" s="356"/>
      <c r="T44" s="2354"/>
      <c r="U44" s="1763"/>
      <c r="V44" s="2354"/>
      <c r="W44" s="2354"/>
      <c r="X44" s="2354"/>
      <c r="Y44" s="2354"/>
      <c r="Z44" s="2354"/>
      <c r="AA44" s="2354"/>
      <c r="AB44" s="2354"/>
      <c r="AC44" s="2354"/>
      <c r="AD44" s="2354"/>
      <c r="AE44" s="2354"/>
      <c r="AF44" s="2354"/>
      <c r="AG44" s="2354"/>
      <c r="AH44" s="2354"/>
      <c r="AI44" s="2354"/>
      <c r="AJ44" s="2354"/>
      <c r="AK44" s="2354"/>
      <c r="AL44" s="2354"/>
    </row>
    <row r="45" spans="1:38" ht="11.25" customHeight="1" x14ac:dyDescent="0.2">
      <c r="A45" s="316"/>
      <c r="B45" s="377"/>
      <c r="C45" s="2012"/>
      <c r="D45" s="2012"/>
      <c r="E45" s="810">
        <v>2008</v>
      </c>
      <c r="F45" s="810">
        <v>2009</v>
      </c>
      <c r="G45" s="677">
        <v>2010</v>
      </c>
      <c r="H45" s="810">
        <v>2011</v>
      </c>
      <c r="I45" s="810">
        <v>2012</v>
      </c>
      <c r="J45" s="677">
        <v>2013</v>
      </c>
      <c r="K45" s="810">
        <v>2014</v>
      </c>
      <c r="L45" s="810">
        <v>2015</v>
      </c>
      <c r="M45" s="677">
        <v>2016</v>
      </c>
      <c r="N45" s="810">
        <v>2017</v>
      </c>
      <c r="O45" s="810">
        <v>2018</v>
      </c>
      <c r="P45" s="677">
        <v>2019</v>
      </c>
      <c r="Q45" s="677">
        <v>2020</v>
      </c>
      <c r="R45" s="430"/>
      <c r="S45" s="326"/>
      <c r="T45" s="2343"/>
      <c r="U45" s="2355"/>
      <c r="V45" s="2343"/>
      <c r="W45" s="2343"/>
    </row>
    <row r="46" spans="1:38" s="815" customFormat="1" ht="11.25" customHeight="1" x14ac:dyDescent="0.2">
      <c r="A46" s="811"/>
      <c r="B46" s="812"/>
      <c r="C46" s="2005" t="s">
        <v>66</v>
      </c>
      <c r="D46" s="2005"/>
      <c r="E46" s="816">
        <v>441</v>
      </c>
      <c r="F46" s="816">
        <v>361</v>
      </c>
      <c r="G46" s="816">
        <v>352</v>
      </c>
      <c r="H46" s="816">
        <v>200</v>
      </c>
      <c r="I46" s="816">
        <v>107</v>
      </c>
      <c r="J46" s="816">
        <v>106</v>
      </c>
      <c r="K46" s="816">
        <v>174</v>
      </c>
      <c r="L46" s="816">
        <v>182</v>
      </c>
      <c r="M46" s="816">
        <v>210</v>
      </c>
      <c r="N46" s="816">
        <v>310</v>
      </c>
      <c r="O46" s="816">
        <v>311</v>
      </c>
      <c r="P46" s="816">
        <v>352</v>
      </c>
      <c r="Q46" s="816">
        <v>258</v>
      </c>
      <c r="R46" s="813"/>
      <c r="S46" s="814"/>
      <c r="T46" s="2342"/>
      <c r="U46" s="2342"/>
      <c r="V46" s="2343"/>
      <c r="W46" s="2343"/>
      <c r="X46" s="2356"/>
      <c r="Y46" s="2356"/>
      <c r="Z46" s="2356"/>
      <c r="AA46" s="2356"/>
      <c r="AB46" s="2356"/>
      <c r="AC46" s="2356"/>
      <c r="AD46" s="2356"/>
      <c r="AE46" s="2356"/>
      <c r="AF46" s="2356"/>
      <c r="AG46" s="2356"/>
      <c r="AH46" s="2356"/>
      <c r="AI46" s="2356"/>
      <c r="AJ46" s="2356"/>
      <c r="AK46" s="2356"/>
      <c r="AL46" s="2356"/>
    </row>
    <row r="47" spans="1:38" s="815" customFormat="1" ht="11.25" customHeight="1" x14ac:dyDescent="0.2">
      <c r="A47" s="811"/>
      <c r="B47" s="812"/>
      <c r="C47" s="2009" t="s">
        <v>370</v>
      </c>
      <c r="D47" s="2005"/>
      <c r="E47" s="816">
        <v>304</v>
      </c>
      <c r="F47" s="816">
        <v>258</v>
      </c>
      <c r="G47" s="816">
        <v>234</v>
      </c>
      <c r="H47" s="816">
        <v>182</v>
      </c>
      <c r="I47" s="816">
        <v>93</v>
      </c>
      <c r="J47" s="816">
        <v>97</v>
      </c>
      <c r="K47" s="816">
        <v>161</v>
      </c>
      <c r="L47" s="816">
        <v>145</v>
      </c>
      <c r="M47" s="816">
        <v>175</v>
      </c>
      <c r="N47" s="816">
        <v>226</v>
      </c>
      <c r="O47" s="816">
        <v>234</v>
      </c>
      <c r="P47" s="816">
        <v>268</v>
      </c>
      <c r="Q47" s="816">
        <v>208</v>
      </c>
      <c r="R47" s="813"/>
      <c r="S47" s="814"/>
      <c r="T47" s="2342"/>
      <c r="U47" s="2355"/>
      <c r="V47" s="2343"/>
      <c r="W47" s="2343"/>
      <c r="X47" s="2356"/>
      <c r="Y47" s="2356"/>
      <c r="Z47" s="2356"/>
      <c r="AA47" s="2356"/>
      <c r="AB47" s="2356"/>
      <c r="AC47" s="2356"/>
      <c r="AD47" s="2356"/>
      <c r="AE47" s="2356"/>
      <c r="AF47" s="2356"/>
      <c r="AG47" s="2356"/>
      <c r="AH47" s="2356"/>
      <c r="AI47" s="2356"/>
      <c r="AJ47" s="2356"/>
      <c r="AK47" s="2356"/>
      <c r="AL47" s="2356"/>
    </row>
    <row r="48" spans="1:38" s="395" customFormat="1" ht="10.15" customHeight="1" x14ac:dyDescent="0.2">
      <c r="A48" s="392"/>
      <c r="B48" s="393"/>
      <c r="C48" s="809"/>
      <c r="D48" s="478" t="s">
        <v>223</v>
      </c>
      <c r="E48" s="854">
        <v>172</v>
      </c>
      <c r="F48" s="854">
        <v>142</v>
      </c>
      <c r="G48" s="854">
        <v>141</v>
      </c>
      <c r="H48" s="854">
        <v>93</v>
      </c>
      <c r="I48" s="854">
        <v>36</v>
      </c>
      <c r="J48" s="854">
        <v>27</v>
      </c>
      <c r="K48" s="854">
        <v>49</v>
      </c>
      <c r="L48" s="854">
        <v>65</v>
      </c>
      <c r="M48" s="854">
        <v>69</v>
      </c>
      <c r="N48" s="854">
        <v>91</v>
      </c>
      <c r="O48" s="854">
        <v>96</v>
      </c>
      <c r="P48" s="854">
        <v>105</v>
      </c>
      <c r="Q48" s="854">
        <v>61</v>
      </c>
      <c r="R48" s="430"/>
      <c r="S48" s="373"/>
      <c r="T48" s="2342"/>
      <c r="U48" s="2355"/>
      <c r="V48" s="2343"/>
      <c r="W48" s="2343"/>
      <c r="X48" s="2340"/>
      <c r="Y48" s="2340"/>
      <c r="Z48" s="2340"/>
      <c r="AA48" s="2340"/>
      <c r="AB48" s="2340"/>
      <c r="AC48" s="2340"/>
      <c r="AD48" s="2340"/>
      <c r="AE48" s="2340"/>
      <c r="AF48" s="2340"/>
      <c r="AG48" s="2340"/>
      <c r="AH48" s="2340"/>
      <c r="AI48" s="2340"/>
      <c r="AJ48" s="2340"/>
      <c r="AK48" s="2340"/>
      <c r="AL48" s="2340"/>
    </row>
    <row r="49" spans="1:38" s="395" customFormat="1" ht="10.15" customHeight="1" x14ac:dyDescent="0.2">
      <c r="A49" s="392"/>
      <c r="B49" s="393"/>
      <c r="C49" s="809"/>
      <c r="D49" s="478" t="s">
        <v>224</v>
      </c>
      <c r="E49" s="854">
        <v>27</v>
      </c>
      <c r="F49" s="854">
        <v>22</v>
      </c>
      <c r="G49" s="854">
        <v>25</v>
      </c>
      <c r="H49" s="854">
        <v>22</v>
      </c>
      <c r="I49" s="854">
        <v>9</v>
      </c>
      <c r="J49" s="854">
        <v>18</v>
      </c>
      <c r="K49" s="854">
        <v>23</v>
      </c>
      <c r="L49" s="854">
        <v>20</v>
      </c>
      <c r="M49" s="854">
        <v>19</v>
      </c>
      <c r="N49" s="854">
        <v>21</v>
      </c>
      <c r="O49" s="854">
        <v>26</v>
      </c>
      <c r="P49" s="854">
        <v>30</v>
      </c>
      <c r="Q49" s="854">
        <v>11</v>
      </c>
      <c r="R49" s="430"/>
      <c r="S49" s="373"/>
      <c r="T49" s="2342"/>
      <c r="U49" s="2355"/>
      <c r="V49" s="2343"/>
      <c r="W49" s="2343"/>
      <c r="X49" s="2340"/>
      <c r="Y49" s="2340"/>
      <c r="Z49" s="2340"/>
      <c r="AA49" s="2340"/>
      <c r="AB49" s="2340"/>
      <c r="AC49" s="2340"/>
      <c r="AD49" s="2340"/>
      <c r="AE49" s="2340"/>
      <c r="AF49" s="2340"/>
      <c r="AG49" s="2340"/>
      <c r="AH49" s="2340"/>
      <c r="AI49" s="2340"/>
      <c r="AJ49" s="2340"/>
      <c r="AK49" s="2340"/>
      <c r="AL49" s="2340"/>
    </row>
    <row r="50" spans="1:38" s="395" customFormat="1" ht="10.15" customHeight="1" x14ac:dyDescent="0.2">
      <c r="A50" s="392"/>
      <c r="B50" s="393"/>
      <c r="C50" s="809"/>
      <c r="D50" s="905" t="s">
        <v>225</v>
      </c>
      <c r="E50" s="854">
        <v>97</v>
      </c>
      <c r="F50" s="854">
        <v>87</v>
      </c>
      <c r="G50" s="854">
        <v>64</v>
      </c>
      <c r="H50" s="854">
        <v>55</v>
      </c>
      <c r="I50" s="854">
        <v>40</v>
      </c>
      <c r="J50" s="854">
        <v>49</v>
      </c>
      <c r="K50" s="854">
        <v>80</v>
      </c>
      <c r="L50" s="854">
        <v>53</v>
      </c>
      <c r="M50" s="854">
        <v>58</v>
      </c>
      <c r="N50" s="854">
        <v>96</v>
      </c>
      <c r="O50" s="854">
        <v>98</v>
      </c>
      <c r="P50" s="854">
        <v>105</v>
      </c>
      <c r="Q50" s="854">
        <v>97</v>
      </c>
      <c r="R50" s="430"/>
      <c r="S50" s="373"/>
      <c r="T50" s="2342"/>
      <c r="U50" s="2355"/>
      <c r="V50" s="2343"/>
      <c r="W50" s="2343"/>
      <c r="X50" s="2340"/>
      <c r="Y50" s="2340"/>
      <c r="Z50" s="2340"/>
      <c r="AA50" s="2340"/>
      <c r="AB50" s="2340"/>
      <c r="AC50" s="2340"/>
      <c r="AD50" s="2340"/>
      <c r="AE50" s="2340"/>
      <c r="AF50" s="2340"/>
      <c r="AG50" s="2340"/>
      <c r="AH50" s="2340"/>
      <c r="AI50" s="2340"/>
      <c r="AJ50" s="2340"/>
      <c r="AK50" s="2340"/>
      <c r="AL50" s="2340"/>
    </row>
    <row r="51" spans="1:38" s="395" customFormat="1" ht="10.15" customHeight="1" x14ac:dyDescent="0.2">
      <c r="A51" s="392"/>
      <c r="B51" s="393"/>
      <c r="C51" s="809"/>
      <c r="D51" s="905" t="s">
        <v>227</v>
      </c>
      <c r="E51" s="854" t="s">
        <v>9</v>
      </c>
      <c r="F51" s="854" t="s">
        <v>9</v>
      </c>
      <c r="G51" s="854" t="s">
        <v>9</v>
      </c>
      <c r="H51" s="854" t="s">
        <v>9</v>
      </c>
      <c r="I51" s="854" t="s">
        <v>9</v>
      </c>
      <c r="J51" s="854" t="s">
        <v>9</v>
      </c>
      <c r="K51" s="854" t="s">
        <v>9</v>
      </c>
      <c r="L51" s="854" t="s">
        <v>9</v>
      </c>
      <c r="M51" s="854" t="s">
        <v>9</v>
      </c>
      <c r="N51" s="854" t="s">
        <v>9</v>
      </c>
      <c r="O51" s="854" t="s">
        <v>9</v>
      </c>
      <c r="P51" s="854" t="s">
        <v>9</v>
      </c>
      <c r="Q51" s="854" t="s">
        <v>9</v>
      </c>
      <c r="R51" s="430"/>
      <c r="S51" s="373"/>
      <c r="T51" s="2342"/>
      <c r="U51" s="2355"/>
      <c r="V51" s="2343"/>
      <c r="W51" s="2343"/>
      <c r="X51" s="2340"/>
      <c r="Y51" s="2340"/>
      <c r="Z51" s="2340"/>
      <c r="AA51" s="2340"/>
      <c r="AB51" s="2340"/>
      <c r="AC51" s="2340"/>
      <c r="AD51" s="2340"/>
      <c r="AE51" s="2340"/>
      <c r="AF51" s="2340"/>
      <c r="AG51" s="2340"/>
      <c r="AH51" s="2340"/>
      <c r="AI51" s="2340"/>
      <c r="AJ51" s="2340"/>
      <c r="AK51" s="2340"/>
      <c r="AL51" s="2340"/>
    </row>
    <row r="52" spans="1:38" s="395" customFormat="1" ht="10.15" customHeight="1" x14ac:dyDescent="0.2">
      <c r="A52" s="392"/>
      <c r="B52" s="393"/>
      <c r="C52" s="809"/>
      <c r="D52" s="478" t="s">
        <v>226</v>
      </c>
      <c r="E52" s="855">
        <v>8</v>
      </c>
      <c r="F52" s="855">
        <v>7</v>
      </c>
      <c r="G52" s="855">
        <v>4</v>
      </c>
      <c r="H52" s="855">
        <v>12</v>
      </c>
      <c r="I52" s="855">
        <v>8</v>
      </c>
      <c r="J52" s="855">
        <v>3</v>
      </c>
      <c r="K52" s="855">
        <v>9</v>
      </c>
      <c r="L52" s="855">
        <v>7</v>
      </c>
      <c r="M52" s="855">
        <v>29</v>
      </c>
      <c r="N52" s="855">
        <v>18</v>
      </c>
      <c r="O52" s="855">
        <v>14</v>
      </c>
      <c r="P52" s="855">
        <v>28</v>
      </c>
      <c r="Q52" s="855">
        <v>39</v>
      </c>
      <c r="R52" s="430"/>
      <c r="S52" s="373"/>
      <c r="T52" s="2342"/>
      <c r="U52" s="2355"/>
      <c r="V52" s="2343"/>
      <c r="W52" s="2343"/>
      <c r="X52" s="2340"/>
      <c r="Y52" s="2340"/>
      <c r="Z52" s="2340"/>
      <c r="AA52" s="2340"/>
      <c r="AB52" s="2340"/>
      <c r="AC52" s="2340"/>
      <c r="AD52" s="2340"/>
      <c r="AE52" s="2340"/>
      <c r="AF52" s="2340"/>
      <c r="AG52" s="2340"/>
      <c r="AH52" s="2340"/>
      <c r="AI52" s="2340"/>
      <c r="AJ52" s="2340"/>
      <c r="AK52" s="2340"/>
      <c r="AL52" s="2340"/>
    </row>
    <row r="53" spans="1:38" s="815" customFormat="1" ht="11.25" customHeight="1" x14ac:dyDescent="0.2">
      <c r="A53" s="811"/>
      <c r="B53" s="812"/>
      <c r="C53" s="2005" t="s">
        <v>371</v>
      </c>
      <c r="D53" s="2005"/>
      <c r="E53" s="816">
        <v>137</v>
      </c>
      <c r="F53" s="816">
        <v>103</v>
      </c>
      <c r="G53" s="816">
        <v>118</v>
      </c>
      <c r="H53" s="816">
        <v>18</v>
      </c>
      <c r="I53" s="816">
        <v>14</v>
      </c>
      <c r="J53" s="816">
        <v>9</v>
      </c>
      <c r="K53" s="816">
        <v>13</v>
      </c>
      <c r="L53" s="816">
        <v>37</v>
      </c>
      <c r="M53" s="816">
        <v>35</v>
      </c>
      <c r="N53" s="816">
        <v>84</v>
      </c>
      <c r="O53" s="816">
        <v>77</v>
      </c>
      <c r="P53" s="816">
        <v>84</v>
      </c>
      <c r="Q53" s="816">
        <v>50</v>
      </c>
      <c r="R53" s="813"/>
      <c r="S53" s="814"/>
      <c r="T53" s="2342"/>
      <c r="U53" s="2355"/>
      <c r="V53" s="2343"/>
      <c r="W53" s="2343"/>
      <c r="X53" s="2356"/>
      <c r="Y53" s="2356"/>
      <c r="Z53" s="2356"/>
      <c r="AA53" s="2356"/>
      <c r="AB53" s="2356"/>
      <c r="AC53" s="2356"/>
      <c r="AD53" s="2356"/>
      <c r="AE53" s="2356"/>
      <c r="AF53" s="2356"/>
      <c r="AG53" s="2356"/>
      <c r="AH53" s="2356"/>
      <c r="AI53" s="2356"/>
      <c r="AJ53" s="2356"/>
      <c r="AK53" s="2356"/>
      <c r="AL53" s="2356"/>
    </row>
    <row r="54" spans="1:38" s="395" customFormat="1" ht="9.6" customHeight="1" x14ac:dyDescent="0.2">
      <c r="A54" s="392"/>
      <c r="B54" s="393"/>
      <c r="C54" s="904"/>
      <c r="D54" s="905" t="s">
        <v>429</v>
      </c>
      <c r="E54" s="854" t="s">
        <v>9</v>
      </c>
      <c r="F54" s="854">
        <v>1</v>
      </c>
      <c r="G54" s="854" t="s">
        <v>9</v>
      </c>
      <c r="H54" s="854">
        <v>1</v>
      </c>
      <c r="I54" s="855">
        <v>1</v>
      </c>
      <c r="J54" s="855" t="s">
        <v>9</v>
      </c>
      <c r="K54" s="855" t="s">
        <v>9</v>
      </c>
      <c r="L54" s="855" t="s">
        <v>9</v>
      </c>
      <c r="M54" s="854" t="s">
        <v>9</v>
      </c>
      <c r="N54" s="854" t="s">
        <v>9</v>
      </c>
      <c r="O54" s="854">
        <v>1</v>
      </c>
      <c r="P54" s="854" t="s">
        <v>9</v>
      </c>
      <c r="Q54" s="854" t="s">
        <v>9</v>
      </c>
      <c r="R54" s="430"/>
      <c r="S54" s="373"/>
      <c r="T54" s="2342"/>
      <c r="U54" s="2355"/>
      <c r="V54" s="2343"/>
      <c r="W54" s="2343"/>
      <c r="X54" s="2340"/>
      <c r="Y54" s="2340"/>
      <c r="Z54" s="2340"/>
      <c r="AA54" s="2340"/>
      <c r="AB54" s="2340"/>
      <c r="AC54" s="2340"/>
      <c r="AD54" s="2340"/>
      <c r="AE54" s="2340"/>
      <c r="AF54" s="2340"/>
      <c r="AG54" s="2340"/>
      <c r="AH54" s="2340"/>
      <c r="AI54" s="2340"/>
      <c r="AJ54" s="2340"/>
      <c r="AK54" s="2340"/>
      <c r="AL54" s="2340"/>
    </row>
    <row r="55" spans="1:38" s="395" customFormat="1" ht="9.6" customHeight="1" x14ac:dyDescent="0.2">
      <c r="A55" s="392"/>
      <c r="B55" s="393"/>
      <c r="C55" s="809"/>
      <c r="D55" s="478" t="s">
        <v>228</v>
      </c>
      <c r="E55" s="855" t="s">
        <v>9</v>
      </c>
      <c r="F55" s="855">
        <v>1</v>
      </c>
      <c r="G55" s="855">
        <v>2</v>
      </c>
      <c r="H55" s="855" t="s">
        <v>9</v>
      </c>
      <c r="I55" s="855">
        <v>1</v>
      </c>
      <c r="J55" s="855" t="s">
        <v>9</v>
      </c>
      <c r="K55" s="855" t="s">
        <v>9</v>
      </c>
      <c r="L55" s="855">
        <v>1</v>
      </c>
      <c r="M55" s="855" t="s">
        <v>9</v>
      </c>
      <c r="N55" s="855" t="s">
        <v>9</v>
      </c>
      <c r="O55" s="855">
        <v>1</v>
      </c>
      <c r="P55" s="855">
        <v>1</v>
      </c>
      <c r="Q55" s="855">
        <v>1</v>
      </c>
      <c r="R55" s="430"/>
      <c r="S55" s="373"/>
      <c r="T55" s="2342"/>
      <c r="U55" s="2355"/>
      <c r="V55" s="2343"/>
      <c r="W55" s="2343"/>
      <c r="X55" s="2340"/>
      <c r="Y55" s="2340"/>
      <c r="Z55" s="2340"/>
      <c r="AA55" s="2340"/>
      <c r="AB55" s="2340"/>
      <c r="AC55" s="2340"/>
      <c r="AD55" s="2340"/>
      <c r="AE55" s="2340"/>
      <c r="AF55" s="2340"/>
      <c r="AG55" s="2340"/>
      <c r="AH55" s="2340"/>
      <c r="AI55" s="2340"/>
      <c r="AJ55" s="2340"/>
      <c r="AK55" s="2340"/>
      <c r="AL55" s="2340"/>
    </row>
    <row r="56" spans="1:38" s="395" customFormat="1" ht="9.6" customHeight="1" x14ac:dyDescent="0.2">
      <c r="A56" s="392"/>
      <c r="B56" s="393"/>
      <c r="C56" s="809"/>
      <c r="D56" s="478" t="s">
        <v>229</v>
      </c>
      <c r="E56" s="855">
        <v>137</v>
      </c>
      <c r="F56" s="855">
        <v>101</v>
      </c>
      <c r="G56" s="855">
        <v>116</v>
      </c>
      <c r="H56" s="855">
        <v>17</v>
      </c>
      <c r="I56" s="855">
        <v>12</v>
      </c>
      <c r="J56" s="855">
        <v>9</v>
      </c>
      <c r="K56" s="855">
        <v>13</v>
      </c>
      <c r="L56" s="855">
        <v>36</v>
      </c>
      <c r="M56" s="855">
        <v>35</v>
      </c>
      <c r="N56" s="855">
        <v>84</v>
      </c>
      <c r="O56" s="855">
        <v>75</v>
      </c>
      <c r="P56" s="855">
        <v>83</v>
      </c>
      <c r="Q56" s="855">
        <v>49</v>
      </c>
      <c r="R56" s="430"/>
      <c r="S56" s="373"/>
      <c r="T56" s="2342"/>
      <c r="U56" s="2355"/>
      <c r="V56" s="2343"/>
      <c r="W56" s="2343"/>
      <c r="X56" s="2340"/>
      <c r="Y56" s="2340"/>
      <c r="Z56" s="2340"/>
      <c r="AA56" s="2340"/>
      <c r="AB56" s="2340"/>
      <c r="AC56" s="2340"/>
      <c r="AD56" s="2340"/>
      <c r="AE56" s="2340"/>
      <c r="AF56" s="2340"/>
      <c r="AG56" s="2340"/>
      <c r="AH56" s="2340"/>
      <c r="AI56" s="2340"/>
      <c r="AJ56" s="2340"/>
      <c r="AK56" s="2340"/>
      <c r="AL56" s="2340"/>
    </row>
    <row r="57" spans="1:38" s="651" customFormat="1" ht="13.5" customHeight="1" x14ac:dyDescent="0.2">
      <c r="A57" s="648"/>
      <c r="B57" s="630"/>
      <c r="C57" s="405" t="s">
        <v>386</v>
      </c>
      <c r="D57" s="649"/>
      <c r="E57" s="379"/>
      <c r="F57" s="379"/>
      <c r="G57" s="406"/>
      <c r="H57" s="406"/>
      <c r="I57" s="2010"/>
      <c r="J57" s="2010"/>
      <c r="K57" s="2010"/>
      <c r="L57" s="2010"/>
      <c r="M57" s="2010"/>
      <c r="N57" s="2010"/>
      <c r="O57" s="2010"/>
      <c r="P57" s="2010"/>
      <c r="Q57" s="2010"/>
      <c r="R57" s="650"/>
      <c r="S57" s="406"/>
      <c r="T57" s="2343"/>
      <c r="U57" s="2355"/>
      <c r="V57" s="2343"/>
      <c r="W57" s="2343"/>
      <c r="X57" s="2357"/>
      <c r="Y57" s="2357"/>
      <c r="Z57" s="2340"/>
      <c r="AA57" s="2357"/>
      <c r="AB57" s="2357"/>
      <c r="AC57" s="2357"/>
      <c r="AD57" s="2357"/>
      <c r="AE57" s="2357"/>
      <c r="AF57" s="2357"/>
      <c r="AG57" s="2357"/>
      <c r="AH57" s="2357"/>
      <c r="AI57" s="2357"/>
      <c r="AJ57" s="2357"/>
      <c r="AK57" s="2357"/>
      <c r="AL57" s="2357"/>
    </row>
    <row r="58" spans="1:38" s="365" customFormat="1" ht="11.1" customHeight="1" thickBot="1" x14ac:dyDescent="0.25">
      <c r="A58" s="397"/>
      <c r="B58" s="407"/>
      <c r="C58" s="906" t="s">
        <v>430</v>
      </c>
      <c r="D58" s="408"/>
      <c r="E58" s="410"/>
      <c r="F58" s="410"/>
      <c r="G58" s="410"/>
      <c r="H58" s="410"/>
      <c r="I58" s="410"/>
      <c r="J58" s="410"/>
      <c r="K58" s="410"/>
      <c r="L58" s="410"/>
      <c r="M58" s="410"/>
      <c r="N58" s="410"/>
      <c r="O58" s="410"/>
      <c r="P58" s="410"/>
      <c r="Q58" s="380" t="s">
        <v>71</v>
      </c>
      <c r="R58" s="411"/>
      <c r="S58" s="412"/>
      <c r="T58" s="2343"/>
      <c r="U58" s="2355"/>
      <c r="V58" s="2343"/>
      <c r="W58" s="2343"/>
      <c r="X58" s="2358"/>
      <c r="Y58" s="2358"/>
      <c r="Z58" s="2340"/>
      <c r="AA58" s="2358"/>
      <c r="AB58" s="2358"/>
      <c r="AC58" s="2358"/>
      <c r="AD58" s="2358"/>
      <c r="AE58" s="2358"/>
      <c r="AF58" s="2358"/>
      <c r="AG58" s="2358"/>
      <c r="AH58" s="2358"/>
      <c r="AI58" s="2358"/>
      <c r="AJ58" s="2358"/>
      <c r="AK58" s="2358"/>
      <c r="AL58" s="2358"/>
    </row>
    <row r="59" spans="1:38" ht="13.5" customHeight="1" thickBot="1" x14ac:dyDescent="0.25">
      <c r="A59" s="316"/>
      <c r="B59" s="407"/>
      <c r="C59" s="2002" t="s">
        <v>272</v>
      </c>
      <c r="D59" s="2003"/>
      <c r="E59" s="2003"/>
      <c r="F59" s="2003"/>
      <c r="G59" s="2003"/>
      <c r="H59" s="2003"/>
      <c r="I59" s="2003"/>
      <c r="J59" s="2003"/>
      <c r="K59" s="2003"/>
      <c r="L59" s="2003"/>
      <c r="M59" s="2003"/>
      <c r="N59" s="2003"/>
      <c r="O59" s="2003"/>
      <c r="P59" s="2003"/>
      <c r="Q59" s="2004"/>
      <c r="R59" s="380"/>
      <c r="S59" s="367"/>
      <c r="T59" s="2343"/>
      <c r="U59" s="2355"/>
      <c r="V59" s="2343"/>
      <c r="W59" s="2343"/>
      <c r="Z59" s="2340"/>
    </row>
    <row r="60" spans="1:38" ht="3.75" customHeight="1" x14ac:dyDescent="0.2">
      <c r="A60" s="316"/>
      <c r="B60" s="407"/>
      <c r="C60" s="1999" t="s">
        <v>67</v>
      </c>
      <c r="D60" s="1999"/>
      <c r="E60" s="1048"/>
      <c r="F60" s="1048"/>
      <c r="G60" s="1048"/>
      <c r="H60" s="1027"/>
      <c r="I60" s="1027"/>
      <c r="J60" s="1027"/>
      <c r="K60" s="1027"/>
      <c r="L60" s="1027"/>
      <c r="M60" s="1027"/>
      <c r="N60" s="1027"/>
      <c r="O60" s="1027"/>
      <c r="P60" s="1027"/>
      <c r="Q60" s="825"/>
      <c r="R60" s="411"/>
      <c r="S60" s="367"/>
      <c r="T60" s="2343"/>
      <c r="U60" s="2355"/>
      <c r="V60" s="2343"/>
      <c r="W60" s="2343"/>
      <c r="Z60" s="2340"/>
    </row>
    <row r="61" spans="1:38" ht="10.5" customHeight="1" x14ac:dyDescent="0.2">
      <c r="A61" s="316"/>
      <c r="B61" s="377"/>
      <c r="C61" s="2000"/>
      <c r="D61" s="2000"/>
      <c r="E61" s="1078" t="s">
        <v>33</v>
      </c>
      <c r="F61" s="1048"/>
      <c r="G61" s="1048" t="s">
        <v>662</v>
      </c>
      <c r="H61" s="1048" t="s">
        <v>33</v>
      </c>
      <c r="I61" s="1048" t="s">
        <v>33</v>
      </c>
      <c r="J61" s="1092" t="s">
        <v>33</v>
      </c>
      <c r="K61" s="1048" t="s">
        <v>33</v>
      </c>
      <c r="L61" s="1048" t="s">
        <v>33</v>
      </c>
      <c r="M61" s="1048" t="s">
        <v>33</v>
      </c>
      <c r="N61" s="1048" t="s">
        <v>663</v>
      </c>
      <c r="O61" s="1048" t="s">
        <v>33</v>
      </c>
      <c r="P61" s="1048" t="s">
        <v>33</v>
      </c>
      <c r="Q61" s="1048" t="s">
        <v>33</v>
      </c>
      <c r="R61" s="367"/>
      <c r="S61" s="367"/>
      <c r="T61" s="2334"/>
      <c r="U61" s="1213"/>
    </row>
    <row r="62" spans="1:38" ht="12.75" customHeight="1" x14ac:dyDescent="0.2">
      <c r="A62" s="316"/>
      <c r="B62" s="377"/>
      <c r="C62" s="331"/>
      <c r="D62" s="331"/>
      <c r="E62" s="1033" t="s">
        <v>95</v>
      </c>
      <c r="F62" s="860" t="s">
        <v>94</v>
      </c>
      <c r="G62" s="1033" t="s">
        <v>93</v>
      </c>
      <c r="H62" s="1033" t="s">
        <v>92</v>
      </c>
      <c r="I62" s="1033" t="s">
        <v>468</v>
      </c>
      <c r="J62" s="1033" t="s">
        <v>91</v>
      </c>
      <c r="K62" s="860" t="s">
        <v>469</v>
      </c>
      <c r="L62" s="860" t="s">
        <v>100</v>
      </c>
      <c r="M62" s="860" t="s">
        <v>99</v>
      </c>
      <c r="N62" s="860" t="s">
        <v>98</v>
      </c>
      <c r="O62" s="860" t="s">
        <v>97</v>
      </c>
      <c r="P62" s="1033" t="s">
        <v>96</v>
      </c>
      <c r="Q62" s="860" t="s">
        <v>95</v>
      </c>
      <c r="R62" s="411"/>
      <c r="S62" s="367"/>
      <c r="T62" s="2355"/>
      <c r="U62" s="2240"/>
      <c r="V62" s="2343"/>
      <c r="W62" s="2343"/>
      <c r="Z62" s="2340"/>
    </row>
    <row r="63" spans="1:38" ht="9.75" customHeight="1" x14ac:dyDescent="0.2">
      <c r="A63" s="316"/>
      <c r="B63" s="407"/>
      <c r="C63" s="2001" t="s">
        <v>90</v>
      </c>
      <c r="D63" s="2001"/>
      <c r="E63" s="859"/>
      <c r="F63" s="859"/>
      <c r="G63" s="856"/>
      <c r="H63" s="856"/>
      <c r="I63" s="856"/>
      <c r="J63" s="856"/>
      <c r="K63" s="856"/>
      <c r="L63" s="856"/>
      <c r="M63" s="856"/>
      <c r="N63" s="856"/>
      <c r="O63" s="856"/>
      <c r="P63" s="856"/>
      <c r="Q63" s="856"/>
      <c r="R63" s="411"/>
      <c r="S63" s="367"/>
      <c r="T63" s="2355"/>
      <c r="U63" s="2242"/>
      <c r="V63" s="2343"/>
      <c r="W63" s="2343"/>
      <c r="Z63" s="2340"/>
    </row>
    <row r="64" spans="1:38" s="418" customFormat="1" ht="9.75" customHeight="1" x14ac:dyDescent="0.2">
      <c r="A64" s="415"/>
      <c r="B64" s="416"/>
      <c r="C64" s="417" t="s">
        <v>89</v>
      </c>
      <c r="D64" s="342"/>
      <c r="E64" s="857">
        <v>-0.27</v>
      </c>
      <c r="F64" s="857">
        <v>0.97</v>
      </c>
      <c r="G64" s="857">
        <v>0.11</v>
      </c>
      <c r="H64" s="857">
        <v>-0.3</v>
      </c>
      <c r="I64" s="857">
        <v>-0.14000000000000001</v>
      </c>
      <c r="J64" s="857">
        <v>-0.3</v>
      </c>
      <c r="K64" s="857">
        <v>-0.46</v>
      </c>
      <c r="L64" s="857">
        <v>1.41</v>
      </c>
      <c r="M64" s="857">
        <v>0.42</v>
      </c>
      <c r="N64" s="857">
        <v>0.24</v>
      </c>
      <c r="O64" s="857">
        <v>0.15</v>
      </c>
      <c r="P64" s="857">
        <v>-0.35</v>
      </c>
      <c r="Q64" s="857">
        <v>-0.2</v>
      </c>
      <c r="R64" s="356"/>
      <c r="S64" s="356"/>
      <c r="T64" s="2355"/>
      <c r="U64" s="2355"/>
      <c r="V64" s="2343"/>
      <c r="W64" s="2343"/>
      <c r="X64" s="343"/>
      <c r="Y64" s="2354"/>
      <c r="Z64" s="2340"/>
      <c r="AA64" s="2354"/>
      <c r="AB64" s="2354"/>
      <c r="AC64" s="2354"/>
      <c r="AD64" s="2354"/>
      <c r="AE64" s="2354"/>
      <c r="AF64" s="2354"/>
      <c r="AG64" s="2354"/>
      <c r="AH64" s="2354"/>
      <c r="AI64" s="2354"/>
      <c r="AJ64" s="2354"/>
      <c r="AK64" s="2354"/>
      <c r="AL64" s="2354"/>
    </row>
    <row r="65" spans="1:38" s="418" customFormat="1" ht="9.75" customHeight="1" x14ac:dyDescent="0.2">
      <c r="A65" s="415"/>
      <c r="B65" s="416"/>
      <c r="C65" s="417" t="s">
        <v>88</v>
      </c>
      <c r="D65" s="342"/>
      <c r="E65" s="857">
        <v>-0.01</v>
      </c>
      <c r="F65" s="857">
        <v>-0.14000000000000001</v>
      </c>
      <c r="G65" s="857">
        <v>-7.0000000000000007E-2</v>
      </c>
      <c r="H65" s="857">
        <v>-0.22</v>
      </c>
      <c r="I65" s="857">
        <v>-0.23</v>
      </c>
      <c r="J65" s="857">
        <v>0.3</v>
      </c>
      <c r="K65" s="857">
        <v>0.48</v>
      </c>
      <c r="L65" s="857">
        <v>0.45</v>
      </c>
      <c r="M65" s="857">
        <v>0.55000000000000004</v>
      </c>
      <c r="N65" s="857">
        <v>1.24</v>
      </c>
      <c r="O65" s="857">
        <v>0.51</v>
      </c>
      <c r="P65" s="857">
        <v>1.47</v>
      </c>
      <c r="Q65" s="857">
        <v>1.54</v>
      </c>
      <c r="R65" s="356"/>
      <c r="S65" s="356"/>
      <c r="T65" s="2359"/>
      <c r="U65" s="2360"/>
      <c r="V65" s="2343"/>
      <c r="W65" s="2343"/>
      <c r="X65" s="343"/>
      <c r="Y65" s="2354"/>
      <c r="Z65" s="2340"/>
      <c r="AA65" s="2354"/>
      <c r="AB65" s="2354"/>
      <c r="AC65" s="2354"/>
      <c r="AD65" s="2354"/>
      <c r="AE65" s="2354"/>
      <c r="AF65" s="2354"/>
      <c r="AG65" s="2354"/>
      <c r="AH65" s="2354"/>
      <c r="AI65" s="2354"/>
      <c r="AJ65" s="2354"/>
      <c r="AK65" s="2354"/>
      <c r="AL65" s="2354"/>
    </row>
    <row r="66" spans="1:38" s="418" customFormat="1" ht="11.25" customHeight="1" x14ac:dyDescent="0.2">
      <c r="A66" s="415"/>
      <c r="B66" s="416"/>
      <c r="C66" s="417" t="s">
        <v>237</v>
      </c>
      <c r="D66" s="342"/>
      <c r="E66" s="857">
        <v>0.1</v>
      </c>
      <c r="F66" s="857">
        <v>0.09</v>
      </c>
      <c r="G66" s="857">
        <v>0.09</v>
      </c>
      <c r="H66" s="857">
        <v>0.04</v>
      </c>
      <c r="I66" s="857">
        <v>-0.01</v>
      </c>
      <c r="J66" s="857">
        <v>-0.05</v>
      </c>
      <c r="K66" s="857">
        <v>-0.04</v>
      </c>
      <c r="L66" s="857">
        <v>-0.01</v>
      </c>
      <c r="M66" s="857">
        <v>0.05</v>
      </c>
      <c r="N66" s="857">
        <v>0.22</v>
      </c>
      <c r="O66" s="857">
        <v>0.25</v>
      </c>
      <c r="P66" s="857">
        <v>0.36</v>
      </c>
      <c r="Q66" s="857">
        <v>0.49</v>
      </c>
      <c r="R66" s="356"/>
      <c r="S66" s="356"/>
      <c r="T66" s="2343"/>
      <c r="U66" s="2360"/>
      <c r="V66" s="2343"/>
      <c r="W66" s="2343"/>
      <c r="X66" s="1766"/>
      <c r="Y66" s="2354"/>
      <c r="Z66" s="2340"/>
      <c r="AA66" s="2354"/>
      <c r="AB66" s="2354"/>
      <c r="AC66" s="2354"/>
      <c r="AD66" s="2354"/>
      <c r="AE66" s="2354"/>
      <c r="AF66" s="2354"/>
      <c r="AG66" s="2354"/>
      <c r="AH66" s="2354"/>
      <c r="AI66" s="2354"/>
      <c r="AJ66" s="2354"/>
      <c r="AK66" s="2354"/>
      <c r="AL66" s="2354"/>
    </row>
    <row r="67" spans="1:38" ht="11.25" customHeight="1" x14ac:dyDescent="0.2">
      <c r="A67" s="316"/>
      <c r="B67" s="407"/>
      <c r="C67" s="805" t="s">
        <v>87</v>
      </c>
      <c r="D67" s="414"/>
      <c r="E67" s="419"/>
      <c r="F67" s="139"/>
      <c r="G67" s="467"/>
      <c r="H67" s="467"/>
      <c r="I67" s="467"/>
      <c r="J67" s="50"/>
      <c r="K67" s="419"/>
      <c r="L67" s="467"/>
      <c r="M67" s="467"/>
      <c r="N67" s="467"/>
      <c r="O67" s="467"/>
      <c r="P67" s="467"/>
      <c r="Q67" s="420"/>
      <c r="R67" s="411"/>
      <c r="S67" s="367"/>
      <c r="T67" s="2343"/>
      <c r="U67" s="2360"/>
      <c r="V67" s="2343"/>
      <c r="W67" s="2343"/>
      <c r="Z67" s="2340"/>
    </row>
    <row r="68" spans="1:38" ht="9.75" customHeight="1" x14ac:dyDescent="0.2">
      <c r="A68" s="316"/>
      <c r="B68" s="421"/>
      <c r="C68" s="375"/>
      <c r="D68" s="628" t="s">
        <v>664</v>
      </c>
      <c r="E68" s="504"/>
      <c r="F68" s="506"/>
      <c r="G68" s="46"/>
      <c r="H68" s="46"/>
      <c r="I68" s="46"/>
      <c r="J68" s="507">
        <v>8.6483631256077498</v>
      </c>
      <c r="K68" s="419"/>
      <c r="L68" s="467"/>
      <c r="M68" s="467"/>
      <c r="N68" s="467"/>
      <c r="O68" s="467"/>
      <c r="P68" s="467"/>
      <c r="Q68" s="1023">
        <v>8.6483631256077498</v>
      </c>
      <c r="R68" s="411"/>
      <c r="S68" s="367"/>
      <c r="T68" s="2343"/>
      <c r="U68" s="2360"/>
      <c r="V68" s="2343"/>
      <c r="W68" s="2343"/>
      <c r="Z68" s="2340"/>
    </row>
    <row r="69" spans="1:38" ht="9.75" customHeight="1" x14ac:dyDescent="0.2">
      <c r="A69" s="316"/>
      <c r="B69" s="422"/>
      <c r="C69" s="342"/>
      <c r="D69" s="508" t="s">
        <v>665</v>
      </c>
      <c r="E69" s="509"/>
      <c r="F69" s="509"/>
      <c r="G69" s="509"/>
      <c r="H69" s="509"/>
      <c r="I69" s="509"/>
      <c r="J69" s="507">
        <v>8.0237549623987334</v>
      </c>
      <c r="K69" s="419"/>
      <c r="L69" s="155"/>
      <c r="M69" s="467"/>
      <c r="N69" s="467"/>
      <c r="O69" s="467"/>
      <c r="P69" s="467"/>
      <c r="Q69" s="1023">
        <v>8.0237549623987334</v>
      </c>
      <c r="R69" s="423"/>
      <c r="S69" s="423"/>
    </row>
    <row r="70" spans="1:38" ht="9.75" customHeight="1" x14ac:dyDescent="0.2">
      <c r="A70" s="316"/>
      <c r="B70" s="422"/>
      <c r="C70" s="342"/>
      <c r="D70" s="508" t="s">
        <v>666</v>
      </c>
      <c r="E70" s="504"/>
      <c r="F70" s="140"/>
      <c r="G70" s="140"/>
      <c r="H70" s="46"/>
      <c r="I70" s="141"/>
      <c r="J70" s="507">
        <v>5.6584124045359951</v>
      </c>
      <c r="K70" s="419"/>
      <c r="L70" s="155"/>
      <c r="M70" s="467"/>
      <c r="N70" s="467"/>
      <c r="O70" s="467"/>
      <c r="P70" s="467"/>
      <c r="Q70" s="1023">
        <v>5.6584124045359951</v>
      </c>
      <c r="R70" s="424"/>
      <c r="S70" s="367"/>
    </row>
    <row r="71" spans="1:38" ht="9.75" customHeight="1" x14ac:dyDescent="0.2">
      <c r="A71" s="316"/>
      <c r="B71" s="422"/>
      <c r="C71" s="342"/>
      <c r="D71" s="508" t="s">
        <v>667</v>
      </c>
      <c r="E71" s="510"/>
      <c r="F71" s="508"/>
      <c r="G71" s="508"/>
      <c r="H71" s="508"/>
      <c r="I71" s="508"/>
      <c r="J71" s="507">
        <v>3.0660274759215955</v>
      </c>
      <c r="K71" s="419"/>
      <c r="L71" s="155"/>
      <c r="M71" s="467"/>
      <c r="N71" s="467"/>
      <c r="O71" s="467"/>
      <c r="P71" s="467"/>
      <c r="Q71" s="1023">
        <v>3.0660274759215955</v>
      </c>
      <c r="R71" s="424"/>
      <c r="S71" s="367"/>
    </row>
    <row r="72" spans="1:38" ht="9.75" customHeight="1" x14ac:dyDescent="0.2">
      <c r="A72" s="316"/>
      <c r="B72" s="422"/>
      <c r="C72" s="342"/>
      <c r="D72" s="511" t="s">
        <v>668</v>
      </c>
      <c r="E72" s="512"/>
      <c r="F72" s="512"/>
      <c r="G72" s="512"/>
      <c r="H72" s="512"/>
      <c r="I72" s="512"/>
      <c r="J72" s="507">
        <v>1.4626751139351857</v>
      </c>
      <c r="K72" s="419"/>
      <c r="L72" s="155"/>
      <c r="M72" s="467"/>
      <c r="N72" s="467"/>
      <c r="O72" s="467"/>
      <c r="P72" s="467"/>
      <c r="Q72" s="1023">
        <v>1.4626751139351857</v>
      </c>
      <c r="R72" s="424"/>
      <c r="S72" s="367"/>
    </row>
    <row r="73" spans="1:38" ht="9.75" customHeight="1" x14ac:dyDescent="0.2">
      <c r="A73" s="316"/>
      <c r="B73" s="422"/>
      <c r="C73" s="342"/>
      <c r="D73" s="508" t="s">
        <v>669</v>
      </c>
      <c r="E73" s="140"/>
      <c r="F73" s="140"/>
      <c r="G73" s="140"/>
      <c r="H73" s="46"/>
      <c r="I73" s="141"/>
      <c r="J73" s="1024">
        <v>-7.4636441402908478</v>
      </c>
      <c r="K73" s="419"/>
      <c r="L73" s="155"/>
      <c r="M73" s="467"/>
      <c r="N73" s="467"/>
      <c r="O73" s="467"/>
      <c r="P73" s="467"/>
      <c r="Q73" s="419"/>
      <c r="R73" s="424"/>
      <c r="S73" s="367"/>
    </row>
    <row r="74" spans="1:38" ht="9.75" customHeight="1" x14ac:dyDescent="0.2">
      <c r="A74" s="316"/>
      <c r="B74" s="422"/>
      <c r="C74" s="342"/>
      <c r="D74" s="508" t="s">
        <v>670</v>
      </c>
      <c r="E74" s="505"/>
      <c r="F74" s="141"/>
      <c r="G74" s="141"/>
      <c r="H74" s="46"/>
      <c r="I74" s="141"/>
      <c r="J74" s="1024">
        <v>-6.0620479634564184</v>
      </c>
      <c r="K74" s="419"/>
      <c r="L74" s="155"/>
      <c r="M74" s="467"/>
      <c r="N74" s="467"/>
      <c r="O74" s="467"/>
      <c r="P74" s="467"/>
      <c r="Q74" s="513"/>
      <c r="R74" s="424"/>
      <c r="S74" s="367"/>
    </row>
    <row r="75" spans="1:38" ht="9.75" customHeight="1" x14ac:dyDescent="0.2">
      <c r="A75" s="316"/>
      <c r="B75" s="422"/>
      <c r="C75" s="342"/>
      <c r="D75" s="508" t="s">
        <v>671</v>
      </c>
      <c r="E75" s="505"/>
      <c r="F75" s="141"/>
      <c r="G75" s="141"/>
      <c r="H75" s="46"/>
      <c r="I75" s="141"/>
      <c r="J75" s="1024">
        <v>-3.3855240676368248</v>
      </c>
      <c r="K75" s="419"/>
      <c r="L75" s="155"/>
      <c r="M75" s="467"/>
      <c r="N75" s="467"/>
      <c r="O75" s="467"/>
      <c r="P75" s="467"/>
      <c r="Q75" s="513"/>
      <c r="R75" s="424"/>
      <c r="S75" s="367"/>
    </row>
    <row r="76" spans="1:38" ht="9.75" customHeight="1" x14ac:dyDescent="0.2">
      <c r="A76" s="316"/>
      <c r="B76" s="422"/>
      <c r="C76" s="342"/>
      <c r="D76" s="508" t="s">
        <v>672</v>
      </c>
      <c r="E76" s="505"/>
      <c r="F76" s="141"/>
      <c r="G76" s="141"/>
      <c r="H76" s="46"/>
      <c r="I76" s="141"/>
      <c r="J76" s="1024">
        <v>-2.7345218278472916</v>
      </c>
      <c r="K76" s="419"/>
      <c r="L76" s="155"/>
      <c r="M76" s="467"/>
      <c r="N76" s="467"/>
      <c r="O76" s="467"/>
      <c r="P76" s="467"/>
      <c r="Q76" s="513"/>
      <c r="R76" s="424"/>
      <c r="S76" s="367"/>
    </row>
    <row r="77" spans="1:38" ht="9.75" customHeight="1" x14ac:dyDescent="0.2">
      <c r="A77" s="316"/>
      <c r="B77" s="422"/>
      <c r="C77" s="342"/>
      <c r="D77" s="508" t="s">
        <v>673</v>
      </c>
      <c r="E77" s="505"/>
      <c r="F77" s="140"/>
      <c r="G77" s="140"/>
      <c r="H77" s="46"/>
      <c r="I77" s="141"/>
      <c r="J77" s="1024">
        <v>-2.6391526843550173</v>
      </c>
      <c r="K77" s="419"/>
      <c r="L77" s="155"/>
      <c r="M77" s="467"/>
      <c r="N77" s="467"/>
      <c r="O77" s="467"/>
      <c r="P77" s="467"/>
      <c r="Q77" s="419"/>
      <c r="R77" s="424"/>
      <c r="S77" s="367"/>
    </row>
    <row r="78" spans="1:38" ht="0.75" customHeight="1" x14ac:dyDescent="0.2">
      <c r="A78" s="316"/>
      <c r="B78" s="422"/>
      <c r="C78" s="342"/>
      <c r="D78" s="425"/>
      <c r="E78" s="419"/>
      <c r="F78" s="140"/>
      <c r="G78" s="140"/>
      <c r="H78" s="46"/>
      <c r="I78" s="141"/>
      <c r="J78" s="420"/>
      <c r="K78" s="419"/>
      <c r="L78" s="155"/>
      <c r="M78" s="467"/>
      <c r="N78" s="467"/>
      <c r="O78" s="467"/>
      <c r="P78" s="467"/>
      <c r="Q78" s="419"/>
      <c r="R78" s="424"/>
      <c r="S78" s="367"/>
    </row>
    <row r="79" spans="1:38" ht="12" customHeight="1" x14ac:dyDescent="0.2">
      <c r="A79" s="316"/>
      <c r="B79" s="426"/>
      <c r="C79" s="409" t="s">
        <v>221</v>
      </c>
      <c r="D79" s="425"/>
      <c r="E79" s="409"/>
      <c r="F79" s="409"/>
      <c r="G79" s="427" t="s">
        <v>86</v>
      </c>
      <c r="H79" s="409"/>
      <c r="I79" s="409"/>
      <c r="J79" s="409"/>
      <c r="K79" s="409"/>
      <c r="L79" s="409"/>
      <c r="M79" s="409"/>
      <c r="N79" s="409"/>
      <c r="O79" s="142"/>
      <c r="P79" s="142"/>
      <c r="Q79" s="142"/>
      <c r="R79" s="411"/>
      <c r="S79" s="367"/>
    </row>
    <row r="80" spans="1:38" s="96" customFormat="1" ht="13.5" customHeight="1" x14ac:dyDescent="0.2">
      <c r="A80" s="95"/>
      <c r="B80" s="188">
        <v>16</v>
      </c>
      <c r="C80" s="1953">
        <v>44440</v>
      </c>
      <c r="D80" s="1953"/>
      <c r="E80" s="1953"/>
      <c r="F80" s="97"/>
      <c r="G80" s="97"/>
      <c r="H80" s="97"/>
      <c r="I80" s="97"/>
      <c r="J80" s="97"/>
      <c r="K80" s="97"/>
      <c r="L80" s="97"/>
      <c r="M80" s="97"/>
      <c r="N80" s="97"/>
      <c r="P80" s="95"/>
      <c r="R80" s="101"/>
      <c r="T80" s="2237"/>
      <c r="U80" s="2361"/>
      <c r="V80" s="2237"/>
      <c r="W80" s="2237"/>
      <c r="X80" s="2237"/>
      <c r="Y80" s="2237"/>
      <c r="Z80" s="2237"/>
      <c r="AA80" s="2237"/>
      <c r="AB80" s="2237"/>
      <c r="AC80" s="2237"/>
      <c r="AD80" s="2237"/>
      <c r="AE80" s="2237"/>
      <c r="AF80" s="2237"/>
      <c r="AG80" s="2237"/>
      <c r="AH80" s="2237"/>
      <c r="AI80" s="2237"/>
      <c r="AJ80" s="2237"/>
      <c r="AK80" s="2237"/>
      <c r="AL80" s="2237"/>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G8 N8 G61 N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P64"/>
  <sheetViews>
    <sheetView workbookViewId="0"/>
  </sheetViews>
  <sheetFormatPr defaultColWidth="9.140625" defaultRowHeight="12.75" x14ac:dyDescent="0.2"/>
  <cols>
    <col min="1" max="1" width="1" style="96" customWidth="1"/>
    <col min="2" max="2" width="2.5703125" style="361" customWidth="1"/>
    <col min="3" max="3" width="1" style="96" customWidth="1"/>
    <col min="4" max="4" width="21.42578125" style="96" customWidth="1"/>
    <col min="5" max="5" width="0.5703125" style="96" customWidth="1"/>
    <col min="6" max="6" width="7.42578125" style="96" customWidth="1"/>
    <col min="7" max="7" width="8" style="96" customWidth="1"/>
    <col min="8" max="14" width="8.28515625" style="96" customWidth="1"/>
    <col min="15" max="15" width="2.5703125" style="821" customWidth="1"/>
    <col min="16" max="16" width="1" style="821" customWidth="1"/>
    <col min="17" max="17" width="5.5703125" style="96" customWidth="1"/>
    <col min="18" max="18" width="8.7109375" style="2258" bestFit="1" customWidth="1"/>
    <col min="19" max="23" width="9.140625" style="2237"/>
    <col min="24" max="24" width="8.28515625" style="2237" bestFit="1" customWidth="1"/>
    <col min="25" max="25" width="12.7109375" style="2237" bestFit="1" customWidth="1"/>
    <col min="26" max="29" width="10.42578125" style="2237" bestFit="1" customWidth="1"/>
    <col min="30" max="30" width="12.7109375" style="2237" bestFit="1" customWidth="1"/>
    <col min="31" max="31" width="8" style="2237" bestFit="1" customWidth="1"/>
    <col min="32" max="42" width="9.140625" style="2237"/>
    <col min="43" max="16384" width="9.140625" style="96"/>
  </cols>
  <sheetData>
    <row r="1" spans="1:42" x14ac:dyDescent="0.2">
      <c r="A1" s="95"/>
      <c r="B1" s="2029" t="s">
        <v>477</v>
      </c>
      <c r="C1" s="2029"/>
      <c r="D1" s="2029"/>
      <c r="E1" s="2029"/>
      <c r="F1" s="2029"/>
      <c r="G1" s="362"/>
      <c r="H1" s="362"/>
      <c r="I1" s="362"/>
      <c r="J1" s="362"/>
      <c r="K1" s="362"/>
      <c r="L1" s="362"/>
      <c r="M1" s="362"/>
      <c r="N1" s="362"/>
      <c r="O1" s="362"/>
      <c r="P1" s="362"/>
    </row>
    <row r="2" spans="1:42" ht="6" customHeight="1" x14ac:dyDescent="0.2">
      <c r="A2" s="95"/>
      <c r="B2" s="2030"/>
      <c r="C2" s="2030"/>
      <c r="D2" s="2030"/>
      <c r="E2" s="1472"/>
      <c r="F2" s="1472"/>
      <c r="G2" s="1472"/>
      <c r="H2" s="1472"/>
      <c r="I2" s="2030"/>
      <c r="J2" s="2030"/>
      <c r="K2" s="2030"/>
      <c r="L2" s="2030"/>
      <c r="M2" s="2030"/>
      <c r="N2" s="1472"/>
      <c r="O2" s="363"/>
      <c r="P2" s="1432"/>
    </row>
    <row r="3" spans="1:42" ht="13.5" thickBot="1" x14ac:dyDescent="0.25">
      <c r="A3" s="95"/>
      <c r="B3" s="312"/>
      <c r="C3" s="97"/>
      <c r="D3" s="97"/>
      <c r="E3" s="97"/>
      <c r="F3" s="97"/>
      <c r="G3" s="97"/>
      <c r="H3" s="97"/>
      <c r="I3" s="97"/>
      <c r="J3" s="97"/>
      <c r="K3" s="97"/>
      <c r="L3" s="97"/>
      <c r="M3" s="97"/>
      <c r="N3" s="1731" t="s">
        <v>483</v>
      </c>
      <c r="O3" s="364"/>
      <c r="P3" s="1432"/>
      <c r="R3" s="2362"/>
      <c r="S3" s="2362"/>
      <c r="T3" s="2362"/>
    </row>
    <row r="4" spans="1:42" ht="13.5" thickBot="1" x14ac:dyDescent="0.25">
      <c r="A4" s="95"/>
      <c r="B4" s="312"/>
      <c r="C4" s="2031" t="s">
        <v>627</v>
      </c>
      <c r="D4" s="2032"/>
      <c r="E4" s="2032"/>
      <c r="F4" s="2032"/>
      <c r="G4" s="2032"/>
      <c r="H4" s="2032"/>
      <c r="I4" s="2032"/>
      <c r="J4" s="2032"/>
      <c r="K4" s="2032"/>
      <c r="L4" s="2032"/>
      <c r="M4" s="2032"/>
      <c r="N4" s="2033"/>
      <c r="O4" s="364"/>
      <c r="P4" s="1432"/>
    </row>
    <row r="5" spans="1:42" s="1438" customFormat="1" ht="3.75" customHeight="1" x14ac:dyDescent="0.2">
      <c r="A5" s="1433"/>
      <c r="B5" s="1434"/>
      <c r="C5" s="1435"/>
      <c r="D5" s="1435"/>
      <c r="E5" s="1435"/>
      <c r="F5" s="1435"/>
      <c r="G5" s="1436"/>
      <c r="H5" s="1436"/>
      <c r="I5" s="1436"/>
      <c r="J5" s="1436"/>
      <c r="K5" s="1437"/>
      <c r="L5" s="1437"/>
      <c r="M5" s="1437"/>
      <c r="N5" s="1437"/>
      <c r="O5" s="364"/>
      <c r="P5" s="1437"/>
      <c r="R5" s="2363"/>
      <c r="S5" s="2364"/>
      <c r="T5" s="2364"/>
      <c r="U5" s="2364"/>
      <c r="V5" s="2364"/>
      <c r="W5" s="2364"/>
      <c r="X5" s="2364"/>
      <c r="Y5" s="2364"/>
      <c r="Z5" s="2364"/>
      <c r="AA5" s="2364"/>
      <c r="AB5" s="2364"/>
      <c r="AC5" s="2364"/>
      <c r="AD5" s="2364"/>
      <c r="AE5" s="2364"/>
      <c r="AF5" s="2364"/>
      <c r="AG5" s="2364"/>
      <c r="AH5" s="2364"/>
      <c r="AI5" s="2364"/>
      <c r="AJ5" s="2364"/>
      <c r="AK5" s="2364"/>
      <c r="AL5" s="2364"/>
      <c r="AM5" s="2364"/>
      <c r="AN5" s="2364"/>
      <c r="AO5" s="2364"/>
      <c r="AP5" s="2364"/>
    </row>
    <row r="6" spans="1:42" s="1438" customFormat="1" ht="36" customHeight="1" x14ac:dyDescent="0.2">
      <c r="A6" s="1433"/>
      <c r="B6" s="1434"/>
      <c r="C6" s="2027">
        <v>2019</v>
      </c>
      <c r="D6" s="2028"/>
      <c r="E6" s="1732"/>
      <c r="F6" s="1470" t="s">
        <v>431</v>
      </c>
      <c r="G6" s="1733" t="s">
        <v>498</v>
      </c>
      <c r="H6" s="1733" t="s">
        <v>567</v>
      </c>
      <c r="I6" s="1733" t="s">
        <v>551</v>
      </c>
      <c r="J6" s="1733" t="s">
        <v>552</v>
      </c>
      <c r="K6" s="1733" t="s">
        <v>553</v>
      </c>
      <c r="L6" s="1733" t="s">
        <v>554</v>
      </c>
      <c r="M6" s="1733" t="s">
        <v>628</v>
      </c>
      <c r="N6" s="1733" t="s">
        <v>555</v>
      </c>
      <c r="O6" s="364"/>
      <c r="P6" s="1437"/>
      <c r="R6" s="2363"/>
      <c r="S6" s="2365"/>
      <c r="T6" s="2363"/>
      <c r="U6" s="2364"/>
      <c r="V6" s="2364"/>
      <c r="W6" s="2364"/>
      <c r="X6" s="2366"/>
      <c r="Y6" s="2366"/>
      <c r="Z6" s="2366"/>
      <c r="AA6" s="2366"/>
      <c r="AB6" s="2366"/>
      <c r="AC6" s="2366"/>
      <c r="AD6" s="2366"/>
      <c r="AE6" s="2366"/>
      <c r="AF6" s="2364"/>
      <c r="AG6" s="2364"/>
      <c r="AH6" s="2364"/>
      <c r="AI6" s="2364"/>
      <c r="AJ6" s="2364"/>
      <c r="AK6" s="2364"/>
      <c r="AL6" s="2364"/>
      <c r="AM6" s="2364"/>
      <c r="AN6" s="2364"/>
      <c r="AO6" s="2364"/>
      <c r="AP6" s="2364"/>
    </row>
    <row r="7" spans="1:42" s="1442" customFormat="1" x14ac:dyDescent="0.2">
      <c r="A7" s="1440"/>
      <c r="B7" s="1441"/>
      <c r="C7" s="2024" t="s">
        <v>76</v>
      </c>
      <c r="D7" s="2024"/>
      <c r="E7" s="1469"/>
      <c r="F7" s="2034"/>
      <c r="G7" s="2034"/>
      <c r="H7" s="1734"/>
      <c r="I7" s="1735"/>
      <c r="J7" s="1734"/>
      <c r="K7" s="1734"/>
      <c r="L7" s="2025"/>
      <c r="M7" s="2025"/>
      <c r="N7" s="1734"/>
      <c r="O7" s="364"/>
      <c r="P7" s="1437"/>
      <c r="Q7" s="1438"/>
      <c r="R7" s="2363"/>
      <c r="S7" s="2365"/>
      <c r="T7" s="1766"/>
      <c r="U7" s="2366"/>
      <c r="V7" s="2366"/>
      <c r="W7" s="2367"/>
      <c r="X7" s="2368"/>
      <c r="Y7" s="2368"/>
      <c r="Z7" s="2368"/>
      <c r="AA7" s="2368"/>
      <c r="AB7" s="2368"/>
      <c r="AC7" s="2368"/>
      <c r="AD7" s="2368"/>
      <c r="AE7" s="2368"/>
      <c r="AF7" s="2366"/>
      <c r="AG7" s="2366"/>
      <c r="AH7" s="2366"/>
      <c r="AI7" s="2366"/>
      <c r="AJ7" s="2366"/>
      <c r="AK7" s="2366"/>
      <c r="AL7" s="2366"/>
      <c r="AM7" s="2366"/>
      <c r="AN7" s="2366"/>
      <c r="AO7" s="2366"/>
      <c r="AP7" s="2366"/>
    </row>
    <row r="8" spans="1:42" s="1442" customFormat="1" ht="4.5" customHeight="1" x14ac:dyDescent="0.2">
      <c r="A8" s="1440"/>
      <c r="B8" s="1441"/>
      <c r="C8" s="2024"/>
      <c r="D8" s="2024"/>
      <c r="E8" s="1469"/>
      <c r="F8" s="1736"/>
      <c r="G8" s="1737"/>
      <c r="H8" s="1734"/>
      <c r="I8" s="1735"/>
      <c r="J8" s="1734"/>
      <c r="K8" s="1734"/>
      <c r="L8" s="1738"/>
      <c r="M8" s="1738"/>
      <c r="N8" s="1734"/>
      <c r="O8" s="364"/>
      <c r="P8" s="1437"/>
      <c r="Q8" s="1438"/>
      <c r="R8" s="2363"/>
      <c r="S8" s="2365"/>
      <c r="T8" s="2365"/>
      <c r="U8" s="2366"/>
      <c r="V8" s="2366"/>
      <c r="W8" s="2366"/>
      <c r="X8" s="2366"/>
      <c r="Y8" s="2366"/>
      <c r="Z8" s="2366"/>
      <c r="AA8" s="2366"/>
      <c r="AB8" s="2366"/>
      <c r="AC8" s="2366"/>
      <c r="AD8" s="2366"/>
      <c r="AE8" s="2366"/>
      <c r="AF8" s="2366"/>
      <c r="AG8" s="2366"/>
      <c r="AH8" s="2366"/>
      <c r="AI8" s="2366"/>
      <c r="AJ8" s="2366"/>
      <c r="AK8" s="2366"/>
      <c r="AL8" s="2366"/>
      <c r="AM8" s="2366"/>
      <c r="AN8" s="2366"/>
      <c r="AO8" s="2366"/>
      <c r="AP8" s="2366"/>
    </row>
    <row r="9" spans="1:42" s="1446" customFormat="1" x14ac:dyDescent="0.2">
      <c r="A9" s="1443"/>
      <c r="B9" s="1444"/>
      <c r="C9" s="2035" t="s">
        <v>66</v>
      </c>
      <c r="D9" s="2035"/>
      <c r="E9" s="1471"/>
      <c r="F9" s="1739">
        <v>196098</v>
      </c>
      <c r="G9" s="1739">
        <v>165</v>
      </c>
      <c r="H9" s="1739">
        <v>20123</v>
      </c>
      <c r="I9" s="1739">
        <v>41756</v>
      </c>
      <c r="J9" s="1739">
        <v>50090</v>
      </c>
      <c r="K9" s="1739">
        <v>48629</v>
      </c>
      <c r="L9" s="1739">
        <v>29286</v>
      </c>
      <c r="M9" s="1739">
        <v>3482</v>
      </c>
      <c r="N9" s="1739">
        <v>2567</v>
      </c>
      <c r="O9" s="364"/>
      <c r="P9" s="1445"/>
      <c r="R9" s="2363"/>
      <c r="S9" s="2365"/>
      <c r="T9" s="2365"/>
      <c r="U9" s="2369"/>
      <c r="V9" s="2369"/>
      <c r="W9" s="2370"/>
      <c r="X9" s="2369"/>
      <c r="Y9" s="2369"/>
      <c r="Z9" s="2369"/>
      <c r="AA9" s="2369"/>
      <c r="AB9" s="2369"/>
      <c r="AC9" s="2369"/>
      <c r="AD9" s="2369"/>
      <c r="AE9" s="2369"/>
      <c r="AF9" s="2369"/>
      <c r="AG9" s="2369"/>
      <c r="AH9" s="2369"/>
      <c r="AI9" s="2369"/>
      <c r="AJ9" s="2369"/>
      <c r="AK9" s="2369"/>
      <c r="AL9" s="2369"/>
      <c r="AM9" s="2369"/>
      <c r="AN9" s="2369"/>
      <c r="AO9" s="2369"/>
      <c r="AP9" s="2369"/>
    </row>
    <row r="10" spans="1:42" s="1446" customFormat="1" ht="12.6" customHeight="1" x14ac:dyDescent="0.2">
      <c r="A10" s="1443"/>
      <c r="B10" s="1444"/>
      <c r="C10" s="1740" t="s">
        <v>60</v>
      </c>
      <c r="D10" s="1740"/>
      <c r="E10" s="1429"/>
      <c r="F10" s="1741">
        <v>19860</v>
      </c>
      <c r="G10" s="1741">
        <v>15</v>
      </c>
      <c r="H10" s="1741">
        <v>2159</v>
      </c>
      <c r="I10" s="1741">
        <v>4161</v>
      </c>
      <c r="J10" s="1741">
        <v>4869</v>
      </c>
      <c r="K10" s="1741">
        <v>4929</v>
      </c>
      <c r="L10" s="1741">
        <v>3116</v>
      </c>
      <c r="M10" s="1741">
        <v>385</v>
      </c>
      <c r="N10" s="1741">
        <v>226</v>
      </c>
      <c r="O10" s="364"/>
      <c r="P10" s="1445"/>
      <c r="R10" s="2363"/>
      <c r="S10" s="2365"/>
      <c r="T10" s="2365"/>
      <c r="U10" s="2369"/>
      <c r="V10" s="2371"/>
      <c r="W10" s="2370"/>
      <c r="X10" s="2369"/>
      <c r="Y10" s="1766"/>
      <c r="Z10" s="2369"/>
      <c r="AA10" s="2369"/>
      <c r="AB10" s="2369"/>
      <c r="AC10" s="2369"/>
      <c r="AD10" s="2369"/>
      <c r="AE10" s="2369"/>
      <c r="AF10" s="2369"/>
      <c r="AG10" s="2369"/>
      <c r="AH10" s="2369"/>
      <c r="AI10" s="2369"/>
      <c r="AJ10" s="2369"/>
      <c r="AK10" s="2369"/>
      <c r="AL10" s="2369"/>
      <c r="AM10" s="2369"/>
      <c r="AN10" s="2369"/>
      <c r="AO10" s="2369"/>
      <c r="AP10" s="2369"/>
    </row>
    <row r="11" spans="1:42" s="1446" customFormat="1" ht="12.6" customHeight="1" x14ac:dyDescent="0.2">
      <c r="A11" s="1443"/>
      <c r="B11" s="1444"/>
      <c r="C11" s="1740" t="s">
        <v>53</v>
      </c>
      <c r="D11" s="1740"/>
      <c r="E11" s="1429"/>
      <c r="F11" s="1741">
        <v>1591</v>
      </c>
      <c r="G11" s="1742">
        <v>1</v>
      </c>
      <c r="H11" s="1741">
        <v>161</v>
      </c>
      <c r="I11" s="1741">
        <v>362</v>
      </c>
      <c r="J11" s="1741">
        <v>379</v>
      </c>
      <c r="K11" s="1741">
        <v>376</v>
      </c>
      <c r="L11" s="1741">
        <v>276</v>
      </c>
      <c r="M11" s="1741">
        <v>26</v>
      </c>
      <c r="N11" s="1741">
        <v>10</v>
      </c>
      <c r="O11" s="364"/>
      <c r="P11" s="1445"/>
      <c r="R11" s="2363"/>
      <c r="S11" s="2365"/>
      <c r="T11" s="2365"/>
      <c r="U11" s="2369"/>
      <c r="V11" s="2371"/>
      <c r="W11" s="2370"/>
      <c r="X11" s="2369"/>
      <c r="Y11" s="1766"/>
      <c r="Z11" s="2369"/>
      <c r="AA11" s="2369"/>
      <c r="AB11" s="2369"/>
      <c r="AC11" s="2369"/>
      <c r="AD11" s="2369"/>
      <c r="AE11" s="2369"/>
      <c r="AF11" s="2369"/>
      <c r="AG11" s="2369"/>
      <c r="AH11" s="2369"/>
      <c r="AI11" s="2369"/>
      <c r="AJ11" s="2369"/>
      <c r="AK11" s="2369"/>
      <c r="AL11" s="2369"/>
      <c r="AM11" s="2369"/>
      <c r="AN11" s="2369"/>
      <c r="AO11" s="2369"/>
      <c r="AP11" s="2369"/>
    </row>
    <row r="12" spans="1:42" s="1439" customFormat="1" ht="12.6" customHeight="1" x14ac:dyDescent="0.2">
      <c r="A12" s="1447"/>
      <c r="B12" s="1434"/>
      <c r="C12" s="1740" t="s">
        <v>62</v>
      </c>
      <c r="D12" s="1740"/>
      <c r="E12" s="1448"/>
      <c r="F12" s="1741">
        <v>17924</v>
      </c>
      <c r="G12" s="1741">
        <v>9</v>
      </c>
      <c r="H12" s="1741">
        <v>2102</v>
      </c>
      <c r="I12" s="1741">
        <v>3650</v>
      </c>
      <c r="J12" s="1741">
        <v>4545</v>
      </c>
      <c r="K12" s="1741">
        <v>4666</v>
      </c>
      <c r="L12" s="1741">
        <v>2561</v>
      </c>
      <c r="M12" s="1741">
        <v>209</v>
      </c>
      <c r="N12" s="1741">
        <v>182</v>
      </c>
      <c r="O12" s="1460"/>
      <c r="P12" s="1449"/>
      <c r="R12" s="2363"/>
      <c r="S12" s="2365"/>
      <c r="T12" s="2365"/>
      <c r="U12" s="2363"/>
      <c r="V12" s="2371"/>
      <c r="W12" s="2370"/>
      <c r="X12" s="2363"/>
      <c r="Y12" s="2363"/>
      <c r="Z12" s="2363"/>
      <c r="AA12" s="2363"/>
      <c r="AB12" s="2363"/>
      <c r="AC12" s="2363"/>
      <c r="AD12" s="2363"/>
      <c r="AE12" s="2363"/>
      <c r="AF12" s="2363"/>
      <c r="AG12" s="2363"/>
      <c r="AH12" s="2363"/>
      <c r="AI12" s="2363"/>
      <c r="AJ12" s="2363"/>
      <c r="AK12" s="2363"/>
      <c r="AL12" s="2363"/>
      <c r="AM12" s="2363"/>
      <c r="AN12" s="2363"/>
      <c r="AO12" s="2363"/>
      <c r="AP12" s="2363"/>
    </row>
    <row r="13" spans="1:42" s="1439" customFormat="1" ht="12.6" customHeight="1" x14ac:dyDescent="0.2">
      <c r="A13" s="1447"/>
      <c r="B13" s="1434"/>
      <c r="C13" s="1740" t="s">
        <v>64</v>
      </c>
      <c r="D13" s="1740"/>
      <c r="E13" s="1448"/>
      <c r="F13" s="1741">
        <v>1464</v>
      </c>
      <c r="G13" s="1741">
        <v>1</v>
      </c>
      <c r="H13" s="1741">
        <v>108</v>
      </c>
      <c r="I13" s="1741">
        <v>297</v>
      </c>
      <c r="J13" s="1741">
        <v>322</v>
      </c>
      <c r="K13" s="1741">
        <v>358</v>
      </c>
      <c r="L13" s="1741">
        <v>312</v>
      </c>
      <c r="M13" s="1741">
        <v>49</v>
      </c>
      <c r="N13" s="1741">
        <v>17</v>
      </c>
      <c r="O13" s="1460"/>
      <c r="P13" s="1449"/>
      <c r="R13" s="2363"/>
      <c r="S13" s="2365"/>
      <c r="T13" s="2365"/>
      <c r="U13" s="2363"/>
      <c r="V13" s="2371"/>
      <c r="W13" s="2370"/>
      <c r="X13" s="2363"/>
      <c r="Y13" s="2372"/>
      <c r="Z13" s="2373"/>
      <c r="AA13" s="2363"/>
      <c r="AB13" s="2363"/>
      <c r="AC13" s="2363"/>
      <c r="AD13" s="2363"/>
      <c r="AE13" s="2363"/>
      <c r="AF13" s="2363"/>
      <c r="AG13" s="2363"/>
      <c r="AH13" s="2363"/>
      <c r="AI13" s="2363"/>
      <c r="AJ13" s="2363"/>
      <c r="AK13" s="2363"/>
      <c r="AL13" s="2363"/>
      <c r="AM13" s="2363"/>
      <c r="AN13" s="2363"/>
      <c r="AO13" s="2363"/>
      <c r="AP13" s="2363"/>
    </row>
    <row r="14" spans="1:42" s="1439" customFormat="1" ht="12.6" customHeight="1" x14ac:dyDescent="0.2">
      <c r="A14" s="1447"/>
      <c r="B14" s="1434"/>
      <c r="C14" s="1740" t="s">
        <v>73</v>
      </c>
      <c r="D14" s="1740"/>
      <c r="E14" s="1448"/>
      <c r="F14" s="1741">
        <v>2260</v>
      </c>
      <c r="G14" s="1741">
        <v>3</v>
      </c>
      <c r="H14" s="1741">
        <v>186</v>
      </c>
      <c r="I14" s="1741">
        <v>399</v>
      </c>
      <c r="J14" s="1741">
        <v>531</v>
      </c>
      <c r="K14" s="1741">
        <v>582</v>
      </c>
      <c r="L14" s="1741">
        <v>484</v>
      </c>
      <c r="M14" s="1741">
        <v>54</v>
      </c>
      <c r="N14" s="1741">
        <v>21</v>
      </c>
      <c r="O14" s="1460"/>
      <c r="P14" s="1449"/>
      <c r="R14" s="2363"/>
      <c r="S14" s="2365"/>
      <c r="T14" s="2365"/>
      <c r="U14" s="2363"/>
      <c r="V14" s="2371"/>
      <c r="W14" s="2370"/>
      <c r="X14" s="2363"/>
      <c r="Y14" s="2374"/>
      <c r="Z14" s="2373"/>
      <c r="AA14" s="2363"/>
      <c r="AB14" s="2363"/>
      <c r="AC14" s="2363"/>
      <c r="AD14" s="2363"/>
      <c r="AE14" s="2363"/>
      <c r="AF14" s="2363"/>
      <c r="AG14" s="2363"/>
      <c r="AH14" s="2363"/>
      <c r="AI14" s="2363"/>
      <c r="AJ14" s="2363"/>
      <c r="AK14" s="2363"/>
      <c r="AL14" s="2363"/>
      <c r="AM14" s="2363"/>
      <c r="AN14" s="2363"/>
      <c r="AO14" s="2363"/>
      <c r="AP14" s="2363"/>
    </row>
    <row r="15" spans="1:42" s="1439" customFormat="1" ht="12.6" customHeight="1" x14ac:dyDescent="0.2">
      <c r="A15" s="1447"/>
      <c r="B15" s="1434"/>
      <c r="C15" s="1740" t="s">
        <v>59</v>
      </c>
      <c r="D15" s="1740"/>
      <c r="E15" s="1448"/>
      <c r="F15" s="1741">
        <v>7084</v>
      </c>
      <c r="G15" s="1741">
        <v>4</v>
      </c>
      <c r="H15" s="1741">
        <v>567</v>
      </c>
      <c r="I15" s="1741">
        <v>1352</v>
      </c>
      <c r="J15" s="1741">
        <v>1787</v>
      </c>
      <c r="K15" s="1741">
        <v>1972</v>
      </c>
      <c r="L15" s="1741">
        <v>1193</v>
      </c>
      <c r="M15" s="1741">
        <v>141</v>
      </c>
      <c r="N15" s="1741">
        <v>68</v>
      </c>
      <c r="O15" s="1460"/>
      <c r="P15" s="1449"/>
      <c r="R15" s="2363"/>
      <c r="S15" s="2365"/>
      <c r="T15" s="2365"/>
      <c r="U15" s="2363"/>
      <c r="V15" s="2371"/>
      <c r="W15" s="2370"/>
      <c r="X15" s="2363"/>
      <c r="Y15" s="2374"/>
      <c r="Z15" s="2373"/>
      <c r="AA15" s="2363"/>
      <c r="AB15" s="2363"/>
      <c r="AC15" s="2363"/>
      <c r="AD15" s="2363"/>
      <c r="AE15" s="2363"/>
      <c r="AF15" s="2363"/>
      <c r="AG15" s="2363"/>
      <c r="AH15" s="2363"/>
      <c r="AI15" s="2363"/>
      <c r="AJ15" s="2363"/>
      <c r="AK15" s="2363"/>
      <c r="AL15" s="2363"/>
      <c r="AM15" s="2363"/>
      <c r="AN15" s="2363"/>
      <c r="AO15" s="2363"/>
      <c r="AP15" s="2363"/>
    </row>
    <row r="16" spans="1:42" s="1439" customFormat="1" ht="12.6" customHeight="1" x14ac:dyDescent="0.2">
      <c r="A16" s="1447"/>
      <c r="B16" s="1434"/>
      <c r="C16" s="1740" t="s">
        <v>54</v>
      </c>
      <c r="D16" s="1740"/>
      <c r="E16" s="1448"/>
      <c r="F16" s="1741">
        <v>2186</v>
      </c>
      <c r="G16" s="1741">
        <v>1</v>
      </c>
      <c r="H16" s="1741">
        <v>189</v>
      </c>
      <c r="I16" s="1741">
        <v>440</v>
      </c>
      <c r="J16" s="1741">
        <v>553</v>
      </c>
      <c r="K16" s="1741">
        <v>545</v>
      </c>
      <c r="L16" s="1741">
        <v>370</v>
      </c>
      <c r="M16" s="1741">
        <v>73</v>
      </c>
      <c r="N16" s="1741">
        <v>15</v>
      </c>
      <c r="O16" s="1460"/>
      <c r="P16" s="1449"/>
      <c r="R16" s="2363"/>
      <c r="S16" s="2365"/>
      <c r="T16" s="2365"/>
      <c r="U16" s="2363"/>
      <c r="V16" s="2371"/>
      <c r="W16" s="2370"/>
      <c r="X16" s="2363"/>
      <c r="Y16" s="2374"/>
      <c r="Z16" s="2373"/>
      <c r="AA16" s="2363"/>
      <c r="AB16" s="2363"/>
      <c r="AC16" s="2363"/>
      <c r="AD16" s="2363"/>
      <c r="AE16" s="2363"/>
      <c r="AF16" s="2363"/>
      <c r="AG16" s="2363"/>
      <c r="AH16" s="2363"/>
      <c r="AI16" s="2363"/>
      <c r="AJ16" s="2363"/>
      <c r="AK16" s="2363"/>
      <c r="AL16" s="2363"/>
      <c r="AM16" s="2363"/>
      <c r="AN16" s="2363"/>
      <c r="AO16" s="2363"/>
      <c r="AP16" s="2363"/>
    </row>
    <row r="17" spans="1:42" s="1439" customFormat="1" ht="12.6" customHeight="1" x14ac:dyDescent="0.2">
      <c r="A17" s="1447"/>
      <c r="B17" s="1434"/>
      <c r="C17" s="1740" t="s">
        <v>72</v>
      </c>
      <c r="D17" s="1740"/>
      <c r="E17" s="1448"/>
      <c r="F17" s="1741">
        <v>8236</v>
      </c>
      <c r="G17" s="1741">
        <v>15</v>
      </c>
      <c r="H17" s="1741">
        <v>857</v>
      </c>
      <c r="I17" s="1741">
        <v>1768</v>
      </c>
      <c r="J17" s="1741">
        <v>2083</v>
      </c>
      <c r="K17" s="1741">
        <v>1956</v>
      </c>
      <c r="L17" s="1741">
        <v>1289</v>
      </c>
      <c r="M17" s="1741">
        <v>190</v>
      </c>
      <c r="N17" s="1741">
        <v>78</v>
      </c>
      <c r="O17" s="1460"/>
      <c r="P17" s="1449"/>
      <c r="R17" s="2363"/>
      <c r="S17" s="2365"/>
      <c r="T17" s="2365"/>
      <c r="U17" s="2363"/>
      <c r="V17" s="2371"/>
      <c r="W17" s="2370"/>
      <c r="X17" s="2363"/>
      <c r="Y17" s="2374"/>
      <c r="Z17" s="2373"/>
      <c r="AA17" s="2363"/>
      <c r="AB17" s="2363"/>
      <c r="AC17" s="2363"/>
      <c r="AD17" s="2363"/>
      <c r="AE17" s="2363"/>
      <c r="AF17" s="2363"/>
      <c r="AG17" s="2363"/>
      <c r="AH17" s="2363"/>
      <c r="AI17" s="2363"/>
      <c r="AJ17" s="2363"/>
      <c r="AK17" s="2363"/>
      <c r="AL17" s="2363"/>
      <c r="AM17" s="2363"/>
      <c r="AN17" s="2363"/>
      <c r="AO17" s="2363"/>
      <c r="AP17" s="2363"/>
    </row>
    <row r="18" spans="1:42" s="1439" customFormat="1" ht="12.6" customHeight="1" x14ac:dyDescent="0.2">
      <c r="A18" s="1447"/>
      <c r="B18" s="1434"/>
      <c r="C18" s="1740" t="s">
        <v>74</v>
      </c>
      <c r="D18" s="1740"/>
      <c r="E18" s="1448"/>
      <c r="F18" s="1741">
        <v>1708</v>
      </c>
      <c r="G18" s="1742">
        <v>0</v>
      </c>
      <c r="H18" s="1741">
        <v>99</v>
      </c>
      <c r="I18" s="1741">
        <v>312</v>
      </c>
      <c r="J18" s="1741">
        <v>394</v>
      </c>
      <c r="K18" s="1741">
        <v>473</v>
      </c>
      <c r="L18" s="1741">
        <v>354</v>
      </c>
      <c r="M18" s="1741">
        <v>49</v>
      </c>
      <c r="N18" s="1741">
        <v>27</v>
      </c>
      <c r="O18" s="1460"/>
      <c r="P18" s="1449"/>
      <c r="R18" s="2363"/>
      <c r="S18" s="2365"/>
      <c r="T18" s="2365"/>
      <c r="U18" s="2363"/>
      <c r="V18" s="2371"/>
      <c r="W18" s="2370"/>
      <c r="X18" s="2363"/>
      <c r="Y18" s="2374"/>
      <c r="Z18" s="2373"/>
      <c r="AA18" s="2363"/>
      <c r="AB18" s="2363"/>
      <c r="AC18" s="2363"/>
      <c r="AD18" s="2363"/>
      <c r="AE18" s="2363"/>
      <c r="AF18" s="2363"/>
      <c r="AG18" s="2363"/>
      <c r="AH18" s="2363"/>
      <c r="AI18" s="2363"/>
      <c r="AJ18" s="2363"/>
      <c r="AK18" s="2363"/>
      <c r="AL18" s="2363"/>
      <c r="AM18" s="2363"/>
      <c r="AN18" s="2363"/>
      <c r="AO18" s="2363"/>
      <c r="AP18" s="2363"/>
    </row>
    <row r="19" spans="1:42" s="1439" customFormat="1" ht="12.6" customHeight="1" x14ac:dyDescent="0.2">
      <c r="A19" s="1447"/>
      <c r="B19" s="1434"/>
      <c r="C19" s="1740" t="s">
        <v>58</v>
      </c>
      <c r="D19" s="1740"/>
      <c r="E19" s="1448"/>
      <c r="F19" s="1741">
        <v>12787</v>
      </c>
      <c r="G19" s="1741">
        <v>16</v>
      </c>
      <c r="H19" s="1741">
        <v>1207</v>
      </c>
      <c r="I19" s="1741">
        <v>2628</v>
      </c>
      <c r="J19" s="1741">
        <v>3244</v>
      </c>
      <c r="K19" s="1741">
        <v>3266</v>
      </c>
      <c r="L19" s="1741">
        <v>2030</v>
      </c>
      <c r="M19" s="1741">
        <v>291</v>
      </c>
      <c r="N19" s="1741">
        <v>105</v>
      </c>
      <c r="O19" s="1460"/>
      <c r="P19" s="1449"/>
      <c r="R19" s="2363"/>
      <c r="S19" s="2365"/>
      <c r="T19" s="2365"/>
      <c r="U19" s="2363"/>
      <c r="V19" s="2371"/>
      <c r="W19" s="2370"/>
      <c r="X19" s="2363"/>
      <c r="Y19" s="2374"/>
      <c r="Z19" s="2373"/>
      <c r="AA19" s="2363"/>
      <c r="AB19" s="2363"/>
      <c r="AC19" s="2363"/>
      <c r="AD19" s="2363"/>
      <c r="AE19" s="2363"/>
      <c r="AF19" s="2363"/>
      <c r="AG19" s="2363"/>
      <c r="AH19" s="2363"/>
      <c r="AI19" s="2363"/>
      <c r="AJ19" s="2363"/>
      <c r="AK19" s="2363"/>
      <c r="AL19" s="2363"/>
      <c r="AM19" s="2363"/>
      <c r="AN19" s="2363"/>
      <c r="AO19" s="2363"/>
      <c r="AP19" s="2363"/>
    </row>
    <row r="20" spans="1:42" s="1439" customFormat="1" ht="12.6" customHeight="1" x14ac:dyDescent="0.2">
      <c r="A20" s="1447"/>
      <c r="B20" s="1434"/>
      <c r="C20" s="1740" t="s">
        <v>57</v>
      </c>
      <c r="D20" s="1740"/>
      <c r="E20" s="1448"/>
      <c r="F20" s="1741">
        <v>39696</v>
      </c>
      <c r="G20" s="1741">
        <v>41</v>
      </c>
      <c r="H20" s="1741">
        <v>4535</v>
      </c>
      <c r="I20" s="1741">
        <v>9627</v>
      </c>
      <c r="J20" s="1741">
        <v>10201</v>
      </c>
      <c r="K20" s="1741">
        <v>8806</v>
      </c>
      <c r="L20" s="1741">
        <v>5061</v>
      </c>
      <c r="M20" s="1741">
        <v>673</v>
      </c>
      <c r="N20" s="1741">
        <v>752</v>
      </c>
      <c r="O20" s="1460"/>
      <c r="P20" s="1449"/>
      <c r="R20" s="2363"/>
      <c r="S20" s="2365"/>
      <c r="T20" s="2365"/>
      <c r="U20" s="2363"/>
      <c r="V20" s="2371"/>
      <c r="W20" s="2370"/>
      <c r="X20" s="2363"/>
      <c r="Y20" s="2374"/>
      <c r="Z20" s="2373"/>
      <c r="AA20" s="2363"/>
      <c r="AB20" s="2363"/>
      <c r="AC20" s="2363"/>
      <c r="AD20" s="2363"/>
      <c r="AE20" s="2363"/>
      <c r="AF20" s="2363"/>
      <c r="AG20" s="2363"/>
      <c r="AH20" s="2363"/>
      <c r="AI20" s="2363"/>
      <c r="AJ20" s="2363"/>
      <c r="AK20" s="2363"/>
      <c r="AL20" s="2363"/>
      <c r="AM20" s="2363"/>
      <c r="AN20" s="2363"/>
      <c r="AO20" s="2363"/>
      <c r="AP20" s="2363"/>
    </row>
    <row r="21" spans="1:42" s="1439" customFormat="1" ht="12.6" customHeight="1" x14ac:dyDescent="0.2">
      <c r="A21" s="1447"/>
      <c r="B21" s="1434"/>
      <c r="C21" s="1740" t="s">
        <v>55</v>
      </c>
      <c r="D21" s="1740"/>
      <c r="E21" s="1448"/>
      <c r="F21" s="1741">
        <v>1303</v>
      </c>
      <c r="G21" s="1741">
        <v>1</v>
      </c>
      <c r="H21" s="1741">
        <v>100</v>
      </c>
      <c r="I21" s="1741">
        <v>221</v>
      </c>
      <c r="J21" s="1741">
        <v>328</v>
      </c>
      <c r="K21" s="1741">
        <v>352</v>
      </c>
      <c r="L21" s="1741">
        <v>246</v>
      </c>
      <c r="M21" s="1741">
        <v>38</v>
      </c>
      <c r="N21" s="1741">
        <v>17</v>
      </c>
      <c r="O21" s="1460"/>
      <c r="P21" s="1449"/>
      <c r="R21" s="2363"/>
      <c r="S21" s="2365"/>
      <c r="T21" s="2365"/>
      <c r="U21" s="2363"/>
      <c r="V21" s="2371"/>
      <c r="W21" s="2370"/>
      <c r="X21" s="2363"/>
      <c r="Y21" s="2374"/>
      <c r="Z21" s="2373"/>
      <c r="AA21" s="2363"/>
      <c r="AB21" s="2363"/>
      <c r="AC21" s="2363"/>
      <c r="AD21" s="2363"/>
      <c r="AE21" s="2363"/>
      <c r="AF21" s="2363"/>
      <c r="AG21" s="2363"/>
      <c r="AH21" s="2363"/>
      <c r="AI21" s="2363"/>
      <c r="AJ21" s="2363"/>
      <c r="AK21" s="2363"/>
      <c r="AL21" s="2363"/>
      <c r="AM21" s="2363"/>
      <c r="AN21" s="2363"/>
      <c r="AO21" s="2363"/>
      <c r="AP21" s="2363"/>
    </row>
    <row r="22" spans="1:42" s="1439" customFormat="1" ht="12.6" customHeight="1" x14ac:dyDescent="0.2">
      <c r="A22" s="1447"/>
      <c r="B22" s="1434"/>
      <c r="C22" s="1740" t="s">
        <v>61</v>
      </c>
      <c r="D22" s="1740"/>
      <c r="E22" s="1448"/>
      <c r="F22" s="1741">
        <v>38673</v>
      </c>
      <c r="G22" s="1741">
        <v>15</v>
      </c>
      <c r="H22" s="1741">
        <v>4100</v>
      </c>
      <c r="I22" s="1741">
        <v>8159</v>
      </c>
      <c r="J22" s="1741">
        <v>9637</v>
      </c>
      <c r="K22" s="1741">
        <v>9818</v>
      </c>
      <c r="L22" s="1741">
        <v>5830</v>
      </c>
      <c r="M22" s="1741">
        <v>568</v>
      </c>
      <c r="N22" s="1741">
        <v>546</v>
      </c>
      <c r="O22" s="1460"/>
      <c r="P22" s="1449"/>
      <c r="R22" s="2363"/>
      <c r="S22" s="2365"/>
      <c r="T22" s="2365"/>
      <c r="U22" s="2363"/>
      <c r="V22" s="2371"/>
      <c r="W22" s="2370"/>
      <c r="X22" s="2363"/>
      <c r="Y22" s="2363"/>
      <c r="Z22" s="2363"/>
      <c r="AA22" s="2363"/>
      <c r="AB22" s="2363"/>
      <c r="AC22" s="2363"/>
      <c r="AD22" s="2363"/>
      <c r="AE22" s="2363"/>
      <c r="AF22" s="2363"/>
      <c r="AG22" s="2363"/>
      <c r="AH22" s="2363"/>
      <c r="AI22" s="2363"/>
      <c r="AJ22" s="2363"/>
      <c r="AK22" s="2363"/>
      <c r="AL22" s="2363"/>
      <c r="AM22" s="2363"/>
      <c r="AN22" s="2363"/>
      <c r="AO22" s="2363"/>
      <c r="AP22" s="2363"/>
    </row>
    <row r="23" spans="1:42" s="1439" customFormat="1" ht="12.6" customHeight="1" x14ac:dyDescent="0.2">
      <c r="A23" s="1447"/>
      <c r="B23" s="1434"/>
      <c r="C23" s="1740" t="s">
        <v>77</v>
      </c>
      <c r="D23" s="1740"/>
      <c r="E23" s="1448"/>
      <c r="F23" s="1741">
        <v>7247</v>
      </c>
      <c r="G23" s="1741">
        <v>7</v>
      </c>
      <c r="H23" s="1741">
        <v>686</v>
      </c>
      <c r="I23" s="1741">
        <v>1477</v>
      </c>
      <c r="J23" s="1741">
        <v>1906</v>
      </c>
      <c r="K23" s="1741">
        <v>1793</v>
      </c>
      <c r="L23" s="1741">
        <v>1164</v>
      </c>
      <c r="M23" s="1741">
        <v>144</v>
      </c>
      <c r="N23" s="1741">
        <v>70</v>
      </c>
      <c r="O23" s="1460"/>
      <c r="P23" s="1449"/>
      <c r="R23" s="2363"/>
      <c r="S23" s="2365"/>
      <c r="T23" s="2365"/>
      <c r="U23" s="2363"/>
      <c r="V23" s="2371"/>
      <c r="W23" s="2370"/>
      <c r="X23" s="2363"/>
      <c r="Y23" s="2363"/>
      <c r="Z23" s="2363"/>
      <c r="AA23" s="2363"/>
      <c r="AB23" s="2363"/>
      <c r="AC23" s="2363"/>
      <c r="AD23" s="2363"/>
      <c r="AE23" s="2363"/>
      <c r="AF23" s="2363"/>
      <c r="AG23" s="2363"/>
      <c r="AH23" s="2363"/>
      <c r="AI23" s="2363"/>
      <c r="AJ23" s="2363"/>
      <c r="AK23" s="2363"/>
      <c r="AL23" s="2363"/>
      <c r="AM23" s="2363"/>
      <c r="AN23" s="2363"/>
      <c r="AO23" s="2363"/>
      <c r="AP23" s="2363"/>
    </row>
    <row r="24" spans="1:42" s="1439" customFormat="1" ht="12.6" customHeight="1" x14ac:dyDescent="0.2">
      <c r="A24" s="1447"/>
      <c r="B24" s="1434"/>
      <c r="C24" s="1740" t="s">
        <v>56</v>
      </c>
      <c r="D24" s="1740"/>
      <c r="E24" s="1448"/>
      <c r="F24" s="1741">
        <v>11119</v>
      </c>
      <c r="G24" s="1741">
        <v>27</v>
      </c>
      <c r="H24" s="1741">
        <v>1086</v>
      </c>
      <c r="I24" s="1741">
        <v>2351</v>
      </c>
      <c r="J24" s="1741">
        <v>3037</v>
      </c>
      <c r="K24" s="1741">
        <v>2679</v>
      </c>
      <c r="L24" s="1741">
        <v>1556</v>
      </c>
      <c r="M24" s="1741">
        <v>235</v>
      </c>
      <c r="N24" s="1741">
        <v>148</v>
      </c>
      <c r="O24" s="1460"/>
      <c r="P24" s="1449"/>
      <c r="R24" s="2363"/>
      <c r="S24" s="2365"/>
      <c r="T24" s="2365"/>
      <c r="U24" s="2363"/>
      <c r="V24" s="2371"/>
      <c r="W24" s="2370"/>
      <c r="X24" s="2363"/>
      <c r="Y24" s="2363"/>
      <c r="Z24" s="2363"/>
      <c r="AA24" s="2363"/>
      <c r="AB24" s="2363"/>
      <c r="AC24" s="2363"/>
      <c r="AD24" s="2363"/>
      <c r="AE24" s="2363"/>
      <c r="AF24" s="2363"/>
      <c r="AG24" s="2363"/>
      <c r="AH24" s="2363"/>
      <c r="AI24" s="2363"/>
      <c r="AJ24" s="2363"/>
      <c r="AK24" s="2363"/>
      <c r="AL24" s="2363"/>
      <c r="AM24" s="2363"/>
      <c r="AN24" s="2363"/>
      <c r="AO24" s="2363"/>
      <c r="AP24" s="2363"/>
    </row>
    <row r="25" spans="1:42" s="1439" customFormat="1" ht="12.6" customHeight="1" x14ac:dyDescent="0.2">
      <c r="A25" s="1447"/>
      <c r="B25" s="1434"/>
      <c r="C25" s="1740" t="s">
        <v>63</v>
      </c>
      <c r="D25" s="1740"/>
      <c r="E25" s="1448"/>
      <c r="F25" s="1741">
        <v>4151</v>
      </c>
      <c r="G25" s="1741">
        <v>5</v>
      </c>
      <c r="H25" s="1741">
        <v>410</v>
      </c>
      <c r="I25" s="1741">
        <v>844</v>
      </c>
      <c r="J25" s="1741">
        <v>1068</v>
      </c>
      <c r="K25" s="1741">
        <v>1067</v>
      </c>
      <c r="L25" s="1741">
        <v>630</v>
      </c>
      <c r="M25" s="1741">
        <v>53</v>
      </c>
      <c r="N25" s="1741">
        <v>74</v>
      </c>
      <c r="O25" s="1460"/>
      <c r="P25" s="1449"/>
      <c r="R25" s="2363"/>
      <c r="S25" s="2365"/>
      <c r="T25" s="2365"/>
      <c r="U25" s="2363"/>
      <c r="V25" s="2371"/>
      <c r="W25" s="2370"/>
      <c r="X25" s="2363"/>
      <c r="Y25" s="2363"/>
      <c r="Z25" s="2363"/>
      <c r="AA25" s="2363"/>
      <c r="AB25" s="2363"/>
      <c r="AC25" s="2363"/>
      <c r="AD25" s="2363"/>
      <c r="AE25" s="2363"/>
      <c r="AF25" s="2363"/>
      <c r="AG25" s="2363"/>
      <c r="AH25" s="2363"/>
      <c r="AI25" s="2363"/>
      <c r="AJ25" s="2363"/>
      <c r="AK25" s="2363"/>
      <c r="AL25" s="2363"/>
      <c r="AM25" s="2363"/>
      <c r="AN25" s="2363"/>
      <c r="AO25" s="2363"/>
      <c r="AP25" s="2363"/>
    </row>
    <row r="26" spans="1:42" s="1439" customFormat="1" ht="12.6" customHeight="1" x14ac:dyDescent="0.2">
      <c r="A26" s="1447"/>
      <c r="B26" s="1434"/>
      <c r="C26" s="1740" t="s">
        <v>65</v>
      </c>
      <c r="D26" s="1740"/>
      <c r="E26" s="1448"/>
      <c r="F26" s="1741">
        <v>2413</v>
      </c>
      <c r="G26" s="1742">
        <v>1</v>
      </c>
      <c r="H26" s="1741">
        <v>181</v>
      </c>
      <c r="I26" s="1741">
        <v>405</v>
      </c>
      <c r="J26" s="1741">
        <v>632</v>
      </c>
      <c r="K26" s="1741">
        <v>650</v>
      </c>
      <c r="L26" s="1741">
        <v>455</v>
      </c>
      <c r="M26" s="1741">
        <v>59</v>
      </c>
      <c r="N26" s="1741">
        <v>30</v>
      </c>
      <c r="O26" s="1460"/>
      <c r="P26" s="1449"/>
      <c r="R26" s="2363"/>
      <c r="S26" s="2365"/>
      <c r="T26" s="2365"/>
      <c r="U26" s="2363"/>
      <c r="V26" s="2371"/>
      <c r="W26" s="2370"/>
      <c r="X26" s="2363"/>
      <c r="Y26" s="2363"/>
      <c r="Z26" s="2363"/>
      <c r="AA26" s="2363"/>
      <c r="AB26" s="2363"/>
      <c r="AC26" s="2363"/>
      <c r="AD26" s="2363"/>
      <c r="AE26" s="2363"/>
      <c r="AF26" s="2363"/>
      <c r="AG26" s="2363"/>
      <c r="AH26" s="2363"/>
      <c r="AI26" s="2363"/>
      <c r="AJ26" s="2363"/>
      <c r="AK26" s="2363"/>
      <c r="AL26" s="2363"/>
      <c r="AM26" s="2363"/>
      <c r="AN26" s="2363"/>
      <c r="AO26" s="2363"/>
      <c r="AP26" s="2363"/>
    </row>
    <row r="27" spans="1:42" s="1439" customFormat="1" ht="12.6" customHeight="1" x14ac:dyDescent="0.2">
      <c r="A27" s="1447"/>
      <c r="B27" s="1434"/>
      <c r="C27" s="1740" t="s">
        <v>75</v>
      </c>
      <c r="D27" s="1740"/>
      <c r="E27" s="1448"/>
      <c r="F27" s="1741">
        <v>6277</v>
      </c>
      <c r="G27" s="1741">
        <v>0</v>
      </c>
      <c r="H27" s="1741">
        <v>527</v>
      </c>
      <c r="I27" s="1741">
        <v>1176</v>
      </c>
      <c r="J27" s="1741">
        <v>1634</v>
      </c>
      <c r="K27" s="1741">
        <v>1587</v>
      </c>
      <c r="L27" s="1741">
        <v>1104</v>
      </c>
      <c r="M27" s="1741">
        <v>165</v>
      </c>
      <c r="N27" s="1741">
        <v>84</v>
      </c>
      <c r="O27" s="1460"/>
      <c r="P27" s="1449"/>
      <c r="R27" s="2363"/>
      <c r="S27" s="2365"/>
      <c r="T27" s="2365"/>
      <c r="U27" s="2363"/>
      <c r="V27" s="2371"/>
      <c r="W27" s="2370"/>
      <c r="X27" s="2363"/>
      <c r="Y27" s="2363"/>
      <c r="Z27" s="2363"/>
      <c r="AA27" s="2363"/>
      <c r="AB27" s="2363"/>
      <c r="AC27" s="2363"/>
      <c r="AD27" s="2363"/>
      <c r="AE27" s="2363"/>
      <c r="AF27" s="2363"/>
      <c r="AG27" s="2363"/>
      <c r="AH27" s="2363"/>
      <c r="AI27" s="2363"/>
      <c r="AJ27" s="2363"/>
      <c r="AK27" s="2363"/>
      <c r="AL27" s="2363"/>
      <c r="AM27" s="2363"/>
      <c r="AN27" s="2363"/>
      <c r="AO27" s="2363"/>
      <c r="AP27" s="2363"/>
    </row>
    <row r="28" spans="1:42" s="1439" customFormat="1" ht="12.6" customHeight="1" x14ac:dyDescent="0.2">
      <c r="A28" s="1447"/>
      <c r="B28" s="1434"/>
      <c r="C28" s="1740" t="s">
        <v>629</v>
      </c>
      <c r="D28" s="1740"/>
      <c r="E28" s="1448"/>
      <c r="F28" s="1741">
        <v>2746</v>
      </c>
      <c r="G28" s="1741">
        <v>1</v>
      </c>
      <c r="H28" s="1741">
        <v>297</v>
      </c>
      <c r="I28" s="1741">
        <v>707</v>
      </c>
      <c r="J28" s="1741">
        <v>820</v>
      </c>
      <c r="K28" s="1741">
        <v>645</v>
      </c>
      <c r="L28" s="1741">
        <v>236</v>
      </c>
      <c r="M28" s="1741">
        <v>17</v>
      </c>
      <c r="N28" s="1741">
        <v>23</v>
      </c>
      <c r="O28" s="1460"/>
      <c r="P28" s="1449"/>
      <c r="R28" s="2363"/>
      <c r="S28" s="2365"/>
      <c r="T28" s="2365"/>
      <c r="U28" s="2363"/>
      <c r="V28" s="2371"/>
      <c r="W28" s="2370"/>
      <c r="X28" s="2363"/>
      <c r="Y28" s="2363"/>
      <c r="Z28" s="2363"/>
      <c r="AA28" s="2363"/>
      <c r="AB28" s="2363"/>
      <c r="AC28" s="2363"/>
      <c r="AD28" s="2363"/>
      <c r="AE28" s="2363"/>
      <c r="AF28" s="2363"/>
      <c r="AG28" s="2363"/>
      <c r="AH28" s="2363"/>
      <c r="AI28" s="2363"/>
      <c r="AJ28" s="2363"/>
      <c r="AK28" s="2363"/>
      <c r="AL28" s="2363"/>
      <c r="AM28" s="2363"/>
      <c r="AN28" s="2363"/>
      <c r="AO28" s="2363"/>
      <c r="AP28" s="2363"/>
    </row>
    <row r="29" spans="1:42" s="1439" customFormat="1" ht="12.6" customHeight="1" x14ac:dyDescent="0.2">
      <c r="A29" s="1447"/>
      <c r="B29" s="1434"/>
      <c r="C29" s="1740" t="s">
        <v>630</v>
      </c>
      <c r="D29" s="1740"/>
      <c r="E29" s="1448"/>
      <c r="F29" s="1741">
        <v>3776</v>
      </c>
      <c r="G29" s="1741">
        <v>2</v>
      </c>
      <c r="H29" s="1741">
        <v>335</v>
      </c>
      <c r="I29" s="1741">
        <v>798</v>
      </c>
      <c r="J29" s="1741">
        <v>1069</v>
      </c>
      <c r="K29" s="1741">
        <v>999</v>
      </c>
      <c r="L29" s="1741">
        <v>508</v>
      </c>
      <c r="M29" s="1741">
        <v>36</v>
      </c>
      <c r="N29" s="1741">
        <v>29</v>
      </c>
      <c r="O29" s="1460"/>
      <c r="P29" s="1449"/>
      <c r="R29" s="2363"/>
      <c r="S29" s="2365"/>
      <c r="T29" s="2365"/>
      <c r="U29" s="2363"/>
      <c r="V29" s="2371"/>
      <c r="W29" s="2370"/>
      <c r="X29" s="2363"/>
      <c r="Y29" s="2363"/>
      <c r="Z29" s="2363"/>
      <c r="AA29" s="2363"/>
      <c r="AB29" s="2363"/>
      <c r="AC29" s="2363"/>
      <c r="AD29" s="2363"/>
      <c r="AE29" s="2363"/>
      <c r="AF29" s="2363"/>
      <c r="AG29" s="2363"/>
      <c r="AH29" s="2363"/>
      <c r="AI29" s="2363"/>
      <c r="AJ29" s="2363"/>
      <c r="AK29" s="2363"/>
      <c r="AL29" s="2363"/>
      <c r="AM29" s="2363"/>
      <c r="AN29" s="2363"/>
      <c r="AO29" s="2363"/>
      <c r="AP29" s="2363"/>
    </row>
    <row r="30" spans="1:42" s="1439" customFormat="1" ht="12.6" customHeight="1" x14ac:dyDescent="0.2">
      <c r="A30" s="1447"/>
      <c r="B30" s="1434"/>
      <c r="C30" s="1740" t="s">
        <v>631</v>
      </c>
      <c r="D30" s="1740"/>
      <c r="E30" s="1448"/>
      <c r="F30" s="1741">
        <v>3556</v>
      </c>
      <c r="G30" s="1742">
        <v>0</v>
      </c>
      <c r="H30" s="1741">
        <v>228</v>
      </c>
      <c r="I30" s="1741">
        <v>616</v>
      </c>
      <c r="J30" s="1741">
        <v>1044</v>
      </c>
      <c r="K30" s="1741">
        <v>1107</v>
      </c>
      <c r="L30" s="1741">
        <v>509</v>
      </c>
      <c r="M30" s="1741">
        <v>27</v>
      </c>
      <c r="N30" s="1741">
        <v>25</v>
      </c>
      <c r="O30" s="1460"/>
      <c r="P30" s="1449"/>
      <c r="R30" s="2363"/>
      <c r="S30" s="2365"/>
      <c r="T30" s="2365"/>
      <c r="U30" s="2363"/>
      <c r="V30" s="2371"/>
      <c r="W30" s="2370"/>
      <c r="X30" s="2363"/>
      <c r="Y30" s="2363"/>
      <c r="Z30" s="2363"/>
      <c r="AA30" s="2363"/>
      <c r="AB30" s="2363"/>
      <c r="AC30" s="2363"/>
      <c r="AD30" s="2363"/>
      <c r="AE30" s="2363"/>
      <c r="AF30" s="2363"/>
      <c r="AG30" s="2363"/>
      <c r="AH30" s="2363"/>
      <c r="AI30" s="2363"/>
      <c r="AJ30" s="2363"/>
      <c r="AK30" s="2363"/>
      <c r="AL30" s="2363"/>
      <c r="AM30" s="2363"/>
      <c r="AN30" s="2363"/>
      <c r="AO30" s="2363"/>
      <c r="AP30" s="2363"/>
    </row>
    <row r="31" spans="1:42" s="1439" customFormat="1" ht="12.6" customHeight="1" x14ac:dyDescent="0.2">
      <c r="A31" s="1447"/>
      <c r="B31" s="1434"/>
      <c r="C31" s="1740" t="s">
        <v>555</v>
      </c>
      <c r="D31" s="1740"/>
      <c r="E31" s="1448"/>
      <c r="F31" s="1741">
        <v>41</v>
      </c>
      <c r="G31" s="1741">
        <v>0</v>
      </c>
      <c r="H31" s="1741">
        <v>3</v>
      </c>
      <c r="I31" s="1741">
        <v>6</v>
      </c>
      <c r="J31" s="1741">
        <v>7</v>
      </c>
      <c r="K31" s="1741">
        <v>3</v>
      </c>
      <c r="L31" s="1741">
        <v>2</v>
      </c>
      <c r="M31" s="1741">
        <v>0</v>
      </c>
      <c r="N31" s="1741">
        <v>20</v>
      </c>
      <c r="O31" s="1460"/>
      <c r="P31" s="1449"/>
      <c r="R31" s="2363"/>
      <c r="S31" s="2365"/>
      <c r="T31" s="2365"/>
      <c r="U31" s="2363"/>
      <c r="V31" s="2371"/>
      <c r="W31" s="2370"/>
      <c r="X31" s="2363"/>
      <c r="Y31" s="2363"/>
      <c r="Z31" s="2363"/>
      <c r="AA31" s="2363"/>
      <c r="AB31" s="2363"/>
      <c r="AC31" s="2363"/>
      <c r="AD31" s="2363"/>
      <c r="AE31" s="2363"/>
      <c r="AF31" s="2363"/>
      <c r="AG31" s="2363"/>
      <c r="AH31" s="2363"/>
      <c r="AI31" s="2363"/>
      <c r="AJ31" s="2363"/>
      <c r="AK31" s="2363"/>
      <c r="AL31" s="2363"/>
      <c r="AM31" s="2363"/>
      <c r="AN31" s="2363"/>
      <c r="AO31" s="2363"/>
      <c r="AP31" s="2363"/>
    </row>
    <row r="32" spans="1:42" s="1454" customFormat="1" ht="21.75" customHeight="1" thickBot="1" x14ac:dyDescent="0.25">
      <c r="A32" s="1450"/>
      <c r="B32" s="1450"/>
      <c r="C32" s="1451"/>
      <c r="D32" s="1452"/>
      <c r="E32" s="1452"/>
      <c r="F32" s="1743"/>
      <c r="G32" s="1743"/>
      <c r="H32" s="1743"/>
      <c r="I32" s="1743"/>
      <c r="J32" s="1743"/>
      <c r="K32" s="1743"/>
      <c r="L32" s="1743"/>
      <c r="M32" s="1743"/>
      <c r="N32" s="1743"/>
      <c r="O32" s="364"/>
      <c r="P32" s="1453"/>
      <c r="R32" s="2375"/>
      <c r="S32" s="2376"/>
      <c r="T32" s="2376"/>
      <c r="U32" s="2376"/>
      <c r="V32" s="2376"/>
      <c r="W32" s="2376"/>
      <c r="X32" s="2376"/>
      <c r="Y32" s="2376"/>
      <c r="Z32" s="2376"/>
      <c r="AA32" s="2376"/>
      <c r="AB32" s="2376"/>
      <c r="AC32" s="2376"/>
      <c r="AD32" s="2376"/>
      <c r="AE32" s="2376"/>
      <c r="AF32" s="2376"/>
      <c r="AG32" s="2376"/>
      <c r="AH32" s="2376"/>
      <c r="AI32" s="2376"/>
      <c r="AJ32" s="2376"/>
      <c r="AK32" s="2376"/>
      <c r="AL32" s="2376"/>
      <c r="AM32" s="2376"/>
      <c r="AN32" s="2376"/>
      <c r="AO32" s="2376"/>
      <c r="AP32" s="2376"/>
    </row>
    <row r="33" spans="1:42" s="101" customFormat="1" ht="13.5" thickBot="1" x14ac:dyDescent="0.25">
      <c r="A33" s="99"/>
      <c r="B33" s="100"/>
      <c r="C33" s="2031" t="s">
        <v>632</v>
      </c>
      <c r="D33" s="2032"/>
      <c r="E33" s="2032"/>
      <c r="F33" s="2032"/>
      <c r="G33" s="2032"/>
      <c r="H33" s="2032"/>
      <c r="I33" s="2032"/>
      <c r="J33" s="2032"/>
      <c r="K33" s="2032"/>
      <c r="L33" s="2032"/>
      <c r="M33" s="2032"/>
      <c r="N33" s="2033"/>
      <c r="O33" s="364"/>
      <c r="P33" s="1432"/>
      <c r="Q33" s="1455"/>
      <c r="R33" s="2377"/>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row>
    <row r="34" spans="1:42" s="1454" customFormat="1" ht="3.75" customHeight="1" x14ac:dyDescent="0.2">
      <c r="A34" s="1450"/>
      <c r="B34" s="1450"/>
      <c r="C34" s="1451"/>
      <c r="D34" s="1456"/>
      <c r="E34" s="1456"/>
      <c r="F34" s="1457"/>
      <c r="G34" s="1457"/>
      <c r="H34" s="1457"/>
      <c r="I34" s="1457"/>
      <c r="J34" s="1457"/>
      <c r="K34" s="1451"/>
      <c r="L34" s="1458"/>
      <c r="N34" s="1459"/>
      <c r="O34" s="364"/>
      <c r="P34" s="1453"/>
      <c r="R34" s="2375"/>
      <c r="S34" s="2376"/>
      <c r="T34" s="2376"/>
      <c r="U34" s="2376"/>
      <c r="V34" s="2376"/>
      <c r="W34" s="2376"/>
      <c r="X34" s="2376"/>
      <c r="Y34" s="2376"/>
      <c r="Z34" s="2376"/>
      <c r="AA34" s="2376"/>
      <c r="AB34" s="2376"/>
      <c r="AC34" s="2376"/>
      <c r="AD34" s="2376"/>
      <c r="AE34" s="2376"/>
      <c r="AF34" s="2376"/>
      <c r="AG34" s="2376"/>
      <c r="AH34" s="2376"/>
      <c r="AI34" s="2376"/>
      <c r="AJ34" s="2376"/>
      <c r="AK34" s="2376"/>
      <c r="AL34" s="2376"/>
      <c r="AM34" s="2376"/>
      <c r="AN34" s="2376"/>
      <c r="AO34" s="2376"/>
      <c r="AP34" s="2376"/>
    </row>
    <row r="35" spans="1:42" s="1454" customFormat="1" ht="36" customHeight="1" x14ac:dyDescent="0.2">
      <c r="A35" s="1450"/>
      <c r="B35" s="1450"/>
      <c r="C35" s="2027">
        <f>+C6</f>
        <v>2019</v>
      </c>
      <c r="D35" s="2028"/>
      <c r="E35" s="1732"/>
      <c r="F35" s="1470" t="s">
        <v>431</v>
      </c>
      <c r="G35" s="1733" t="s">
        <v>498</v>
      </c>
      <c r="H35" s="1733" t="s">
        <v>567</v>
      </c>
      <c r="I35" s="1733" t="s">
        <v>551</v>
      </c>
      <c r="J35" s="1733" t="s">
        <v>552</v>
      </c>
      <c r="K35" s="1733" t="s">
        <v>553</v>
      </c>
      <c r="L35" s="1733" t="s">
        <v>554</v>
      </c>
      <c r="M35" s="1733" t="s">
        <v>628</v>
      </c>
      <c r="N35" s="1733" t="s">
        <v>555</v>
      </c>
      <c r="O35" s="364"/>
      <c r="P35" s="1453"/>
      <c r="R35" s="2375"/>
      <c r="S35" s="2376"/>
      <c r="T35" s="2376"/>
      <c r="U35" s="2376"/>
      <c r="V35" s="2376"/>
      <c r="W35" s="2376"/>
      <c r="X35" s="2368"/>
      <c r="Y35" s="2368"/>
      <c r="Z35" s="2368"/>
      <c r="AA35" s="2368"/>
      <c r="AB35" s="2368"/>
      <c r="AC35" s="2368"/>
      <c r="AD35" s="2368"/>
      <c r="AE35" s="2376"/>
      <c r="AF35" s="2376"/>
      <c r="AG35" s="2376"/>
      <c r="AH35" s="2376"/>
      <c r="AI35" s="2376"/>
      <c r="AJ35" s="2376"/>
      <c r="AK35" s="2376"/>
      <c r="AL35" s="2376"/>
      <c r="AM35" s="2376"/>
      <c r="AN35" s="2376"/>
      <c r="AO35" s="2376"/>
      <c r="AP35" s="2376"/>
    </row>
    <row r="36" spans="1:42" s="1442" customFormat="1" x14ac:dyDescent="0.2">
      <c r="A36" s="1440"/>
      <c r="B36" s="1441"/>
      <c r="C36" s="2024" t="s">
        <v>76</v>
      </c>
      <c r="D36" s="2024"/>
      <c r="E36" s="1469"/>
      <c r="F36" s="1736"/>
      <c r="G36" s="1737"/>
      <c r="H36" s="1734"/>
      <c r="I36" s="1735"/>
      <c r="J36" s="1734"/>
      <c r="K36" s="1734"/>
      <c r="L36" s="2025"/>
      <c r="M36" s="2025"/>
      <c r="N36" s="1734"/>
      <c r="O36" s="364"/>
      <c r="P36" s="1437"/>
      <c r="Q36" s="1438"/>
      <c r="R36" s="2363"/>
      <c r="S36" s="2378"/>
      <c r="T36" s="2378"/>
      <c r="U36" s="2366"/>
      <c r="V36" s="2379"/>
      <c r="W36" s="2366"/>
      <c r="X36" s="2366"/>
      <c r="Y36" s="2366"/>
      <c r="Z36" s="2366"/>
      <c r="AA36" s="2366"/>
      <c r="AB36" s="2366"/>
      <c r="AC36" s="2366"/>
      <c r="AD36" s="2366"/>
      <c r="AE36" s="2366"/>
      <c r="AF36" s="2366"/>
      <c r="AG36" s="2366"/>
      <c r="AH36" s="2366"/>
      <c r="AI36" s="2366"/>
      <c r="AJ36" s="2366"/>
      <c r="AK36" s="2366"/>
      <c r="AL36" s="2366"/>
      <c r="AM36" s="2366"/>
      <c r="AN36" s="2366"/>
      <c r="AO36" s="2366"/>
      <c r="AP36" s="2366"/>
    </row>
    <row r="37" spans="1:42" s="1442" customFormat="1" ht="4.5" customHeight="1" x14ac:dyDescent="0.2">
      <c r="A37" s="1440"/>
      <c r="B37" s="1441"/>
      <c r="C37" s="2024"/>
      <c r="D37" s="2024"/>
      <c r="E37" s="1469"/>
      <c r="F37" s="1736"/>
      <c r="G37" s="1737"/>
      <c r="H37" s="1734"/>
      <c r="I37" s="1735"/>
      <c r="J37" s="1734"/>
      <c r="K37" s="1734"/>
      <c r="L37" s="1738"/>
      <c r="M37" s="1738"/>
      <c r="N37" s="1734"/>
      <c r="O37" s="364"/>
      <c r="P37" s="1437"/>
      <c r="Q37" s="1438"/>
      <c r="R37" s="2363"/>
      <c r="S37" s="2378"/>
      <c r="T37" s="2378"/>
      <c r="U37" s="2366"/>
      <c r="V37" s="2366"/>
      <c r="W37" s="2366"/>
      <c r="X37" s="2366"/>
      <c r="Y37" s="2366"/>
      <c r="Z37" s="2366"/>
      <c r="AA37" s="2366"/>
      <c r="AB37" s="2366"/>
      <c r="AC37" s="2366"/>
      <c r="AD37" s="2366"/>
      <c r="AE37" s="2366"/>
      <c r="AF37" s="2366"/>
      <c r="AG37" s="2366"/>
      <c r="AH37" s="2366"/>
      <c r="AI37" s="2366"/>
      <c r="AJ37" s="2366"/>
      <c r="AK37" s="2366"/>
      <c r="AL37" s="2366"/>
      <c r="AM37" s="2366"/>
      <c r="AN37" s="2366"/>
      <c r="AO37" s="2366"/>
      <c r="AP37" s="2366"/>
    </row>
    <row r="38" spans="1:42" s="1446" customFormat="1" x14ac:dyDescent="0.2">
      <c r="A38" s="1443"/>
      <c r="B38" s="1444"/>
      <c r="C38" s="1927" t="s">
        <v>66</v>
      </c>
      <c r="D38" s="1927"/>
      <c r="E38" s="1471"/>
      <c r="F38" s="1739">
        <v>104</v>
      </c>
      <c r="G38" s="1744">
        <v>0</v>
      </c>
      <c r="H38" s="1739">
        <v>5</v>
      </c>
      <c r="I38" s="1739">
        <v>12</v>
      </c>
      <c r="J38" s="1739">
        <v>17</v>
      </c>
      <c r="K38" s="1739">
        <v>34</v>
      </c>
      <c r="L38" s="1739">
        <v>30</v>
      </c>
      <c r="M38" s="1739">
        <v>3</v>
      </c>
      <c r="N38" s="1744">
        <v>3</v>
      </c>
      <c r="O38" s="364"/>
      <c r="P38" s="1445"/>
      <c r="R38" s="2363"/>
      <c r="S38" s="2380"/>
      <c r="T38" s="2380"/>
      <c r="U38" s="2369"/>
      <c r="V38" s="2369"/>
      <c r="W38" s="2370"/>
      <c r="X38" s="2369"/>
      <c r="Y38" s="2369"/>
      <c r="Z38" s="2369"/>
      <c r="AA38" s="2369"/>
      <c r="AB38" s="2369"/>
      <c r="AC38" s="2369"/>
      <c r="AD38" s="2369"/>
      <c r="AE38" s="2369"/>
      <c r="AF38" s="2369"/>
      <c r="AG38" s="2369"/>
      <c r="AH38" s="2369"/>
      <c r="AI38" s="2369"/>
      <c r="AJ38" s="2369"/>
      <c r="AK38" s="2369"/>
      <c r="AL38" s="2369"/>
      <c r="AM38" s="2369"/>
      <c r="AN38" s="2369"/>
      <c r="AO38" s="2369"/>
      <c r="AP38" s="2369"/>
    </row>
    <row r="39" spans="1:42" s="1446" customFormat="1" ht="12.6" customHeight="1" x14ac:dyDescent="0.2">
      <c r="A39" s="1443"/>
      <c r="B39" s="1444"/>
      <c r="C39" s="1740" t="s">
        <v>60</v>
      </c>
      <c r="D39" s="1740"/>
      <c r="E39" s="1429"/>
      <c r="F39" s="1741">
        <v>8</v>
      </c>
      <c r="G39" s="1742">
        <v>0</v>
      </c>
      <c r="H39" s="1741">
        <v>0</v>
      </c>
      <c r="I39" s="1741">
        <v>1</v>
      </c>
      <c r="J39" s="1741">
        <v>2</v>
      </c>
      <c r="K39" s="1741">
        <v>3</v>
      </c>
      <c r="L39" s="1741">
        <v>1</v>
      </c>
      <c r="M39" s="1741">
        <v>0</v>
      </c>
      <c r="N39" s="1742">
        <v>1</v>
      </c>
      <c r="O39" s="364"/>
      <c r="P39" s="1445"/>
      <c r="R39" s="2363"/>
      <c r="S39" s="2380"/>
      <c r="T39" s="2380"/>
      <c r="U39" s="2369"/>
      <c r="V39" s="2371"/>
      <c r="W39" s="2370"/>
      <c r="X39" s="2369"/>
      <c r="Y39" s="1766"/>
      <c r="Z39" s="2369"/>
      <c r="AA39" s="2369"/>
      <c r="AB39" s="2369"/>
      <c r="AC39" s="2369"/>
      <c r="AD39" s="2369"/>
      <c r="AE39" s="2369"/>
      <c r="AF39" s="2369"/>
      <c r="AG39" s="2369"/>
      <c r="AH39" s="2369"/>
      <c r="AI39" s="2369"/>
      <c r="AJ39" s="2369"/>
      <c r="AK39" s="2369"/>
      <c r="AL39" s="2369"/>
      <c r="AM39" s="2369"/>
      <c r="AN39" s="2369"/>
      <c r="AO39" s="2369"/>
      <c r="AP39" s="2369"/>
    </row>
    <row r="40" spans="1:42" s="1446" customFormat="1" ht="12.6" customHeight="1" x14ac:dyDescent="0.2">
      <c r="A40" s="1443"/>
      <c r="B40" s="1444"/>
      <c r="C40" s="1740" t="s">
        <v>53</v>
      </c>
      <c r="D40" s="1740"/>
      <c r="E40" s="1429"/>
      <c r="F40" s="1741">
        <v>6</v>
      </c>
      <c r="G40" s="1742">
        <v>0</v>
      </c>
      <c r="H40" s="1742">
        <v>0</v>
      </c>
      <c r="I40" s="1741">
        <v>0</v>
      </c>
      <c r="J40" s="1741">
        <v>1</v>
      </c>
      <c r="K40" s="1742">
        <v>4</v>
      </c>
      <c r="L40" s="1742">
        <v>1</v>
      </c>
      <c r="M40" s="1742">
        <v>0</v>
      </c>
      <c r="N40" s="1742">
        <v>0</v>
      </c>
      <c r="O40" s="364"/>
      <c r="P40" s="1445"/>
      <c r="R40" s="2363"/>
      <c r="S40" s="2380"/>
      <c r="T40" s="2380"/>
      <c r="U40" s="2369"/>
      <c r="V40" s="2371"/>
      <c r="W40" s="2370"/>
      <c r="X40" s="2369"/>
      <c r="Y40" s="2363"/>
      <c r="Z40" s="2363"/>
      <c r="AA40" s="2369"/>
      <c r="AB40" s="2369"/>
      <c r="AC40" s="2369"/>
      <c r="AD40" s="2369"/>
      <c r="AE40" s="2369"/>
      <c r="AF40" s="2369"/>
      <c r="AG40" s="2369"/>
      <c r="AH40" s="2369"/>
      <c r="AI40" s="2369"/>
      <c r="AJ40" s="2369"/>
      <c r="AK40" s="2369"/>
      <c r="AL40" s="2369"/>
      <c r="AM40" s="2369"/>
      <c r="AN40" s="2369"/>
      <c r="AO40" s="2369"/>
      <c r="AP40" s="2369"/>
    </row>
    <row r="41" spans="1:42" s="1439" customFormat="1" ht="12.6" customHeight="1" x14ac:dyDescent="0.2">
      <c r="A41" s="1447"/>
      <c r="B41" s="1434"/>
      <c r="C41" s="1740" t="s">
        <v>62</v>
      </c>
      <c r="D41" s="1740"/>
      <c r="E41" s="1448"/>
      <c r="F41" s="1741">
        <v>7</v>
      </c>
      <c r="G41" s="1742">
        <v>0</v>
      </c>
      <c r="H41" s="1742">
        <v>0</v>
      </c>
      <c r="I41" s="1741">
        <v>1</v>
      </c>
      <c r="J41" s="1741">
        <v>2</v>
      </c>
      <c r="K41" s="1741">
        <v>2</v>
      </c>
      <c r="L41" s="1741">
        <v>2</v>
      </c>
      <c r="M41" s="1742">
        <v>0</v>
      </c>
      <c r="N41" s="1742">
        <v>0</v>
      </c>
      <c r="O41" s="1460"/>
      <c r="P41" s="1449"/>
      <c r="R41" s="2363"/>
      <c r="S41" s="2380"/>
      <c r="T41" s="2380"/>
      <c r="U41" s="2363"/>
      <c r="V41" s="2371"/>
      <c r="W41" s="2370"/>
      <c r="X41" s="2363"/>
      <c r="Y41" s="2372"/>
      <c r="Z41" s="2373"/>
      <c r="AA41" s="2363"/>
      <c r="AB41" s="2363"/>
      <c r="AC41" s="2363"/>
      <c r="AD41" s="2363"/>
      <c r="AE41" s="2363"/>
      <c r="AF41" s="2363"/>
      <c r="AG41" s="2363"/>
      <c r="AH41" s="2363"/>
      <c r="AI41" s="2363"/>
      <c r="AJ41" s="2363"/>
      <c r="AK41" s="2363"/>
      <c r="AL41" s="2363"/>
      <c r="AM41" s="2363"/>
      <c r="AN41" s="2363"/>
      <c r="AO41" s="2363"/>
      <c r="AP41" s="2363"/>
    </row>
    <row r="42" spans="1:42" s="1439" customFormat="1" ht="12.6" customHeight="1" x14ac:dyDescent="0.2">
      <c r="A42" s="1447"/>
      <c r="B42" s="1434"/>
      <c r="C42" s="1740" t="s">
        <v>64</v>
      </c>
      <c r="D42" s="1740"/>
      <c r="E42" s="1448"/>
      <c r="F42" s="1741">
        <v>1</v>
      </c>
      <c r="G42" s="1742">
        <v>0</v>
      </c>
      <c r="H42" s="1741">
        <v>0</v>
      </c>
      <c r="I42" s="1741">
        <v>0</v>
      </c>
      <c r="J42" s="1742">
        <v>0</v>
      </c>
      <c r="K42" s="1741">
        <v>0</v>
      </c>
      <c r="L42" s="1742">
        <v>0</v>
      </c>
      <c r="M42" s="1741">
        <v>1</v>
      </c>
      <c r="N42" s="1742">
        <v>0</v>
      </c>
      <c r="O42" s="1460"/>
      <c r="P42" s="1449"/>
      <c r="R42" s="2363"/>
      <c r="S42" s="2380"/>
      <c r="T42" s="2380"/>
      <c r="U42" s="2363"/>
      <c r="V42" s="2371"/>
      <c r="W42" s="2370"/>
      <c r="X42" s="2363"/>
      <c r="Y42" s="2374"/>
      <c r="Z42" s="2373"/>
      <c r="AA42" s="2363"/>
      <c r="AB42" s="2363"/>
      <c r="AC42" s="2363"/>
      <c r="AD42" s="2363"/>
      <c r="AE42" s="2363"/>
      <c r="AF42" s="2363"/>
      <c r="AG42" s="2363"/>
      <c r="AH42" s="2363"/>
      <c r="AI42" s="2363"/>
      <c r="AJ42" s="2363"/>
      <c r="AK42" s="2363"/>
      <c r="AL42" s="2363"/>
      <c r="AM42" s="2363"/>
      <c r="AN42" s="2363"/>
      <c r="AO42" s="2363"/>
      <c r="AP42" s="2363"/>
    </row>
    <row r="43" spans="1:42" s="1439" customFormat="1" ht="12.6" customHeight="1" x14ac:dyDescent="0.2">
      <c r="A43" s="1447"/>
      <c r="B43" s="1434"/>
      <c r="C43" s="1740" t="s">
        <v>73</v>
      </c>
      <c r="D43" s="1740"/>
      <c r="E43" s="1448"/>
      <c r="F43" s="1741">
        <v>0</v>
      </c>
      <c r="G43" s="1742">
        <v>0</v>
      </c>
      <c r="H43" s="1741">
        <v>0</v>
      </c>
      <c r="I43" s="1742">
        <v>0</v>
      </c>
      <c r="J43" s="1742">
        <v>0</v>
      </c>
      <c r="K43" s="1741">
        <v>0</v>
      </c>
      <c r="L43" s="1741">
        <v>0</v>
      </c>
      <c r="M43" s="1742">
        <v>0</v>
      </c>
      <c r="N43" s="1742">
        <v>0</v>
      </c>
      <c r="O43" s="1460"/>
      <c r="P43" s="1449"/>
      <c r="R43" s="2363"/>
      <c r="S43" s="2380"/>
      <c r="T43" s="2380"/>
      <c r="U43" s="2363"/>
      <c r="V43" s="2371"/>
      <c r="W43" s="2370"/>
      <c r="X43" s="2363"/>
      <c r="Y43" s="2374"/>
      <c r="Z43" s="2373"/>
      <c r="AA43" s="2363"/>
      <c r="AB43" s="2363"/>
      <c r="AC43" s="2363"/>
      <c r="AD43" s="2363"/>
      <c r="AE43" s="2363"/>
      <c r="AF43" s="2363"/>
      <c r="AG43" s="2363"/>
      <c r="AH43" s="2363"/>
      <c r="AI43" s="2363"/>
      <c r="AJ43" s="2363"/>
      <c r="AK43" s="2363"/>
      <c r="AL43" s="2363"/>
      <c r="AM43" s="2363"/>
      <c r="AN43" s="2363"/>
      <c r="AO43" s="2363"/>
      <c r="AP43" s="2363"/>
    </row>
    <row r="44" spans="1:42" s="1439" customFormat="1" ht="12.6" customHeight="1" x14ac:dyDescent="0.2">
      <c r="A44" s="1447"/>
      <c r="B44" s="1434"/>
      <c r="C44" s="1740" t="s">
        <v>59</v>
      </c>
      <c r="D44" s="1740"/>
      <c r="E44" s="1448"/>
      <c r="F44" s="1741">
        <v>6</v>
      </c>
      <c r="G44" s="1742">
        <v>0</v>
      </c>
      <c r="H44" s="1742">
        <v>0</v>
      </c>
      <c r="I44" s="1741">
        <v>2</v>
      </c>
      <c r="J44" s="1742">
        <v>1</v>
      </c>
      <c r="K44" s="1741">
        <v>1</v>
      </c>
      <c r="L44" s="1742">
        <v>2</v>
      </c>
      <c r="M44" s="1741">
        <v>0</v>
      </c>
      <c r="N44" s="1742">
        <v>0</v>
      </c>
      <c r="O44" s="1460"/>
      <c r="P44" s="1449"/>
      <c r="R44" s="2363"/>
      <c r="S44" s="2380"/>
      <c r="T44" s="2380"/>
      <c r="U44" s="2363"/>
      <c r="V44" s="2371"/>
      <c r="W44" s="2370"/>
      <c r="X44" s="2363"/>
      <c r="Y44" s="2374"/>
      <c r="Z44" s="2373"/>
      <c r="AA44" s="2363"/>
      <c r="AB44" s="2363"/>
      <c r="AC44" s="2363"/>
      <c r="AD44" s="2363"/>
      <c r="AE44" s="2363"/>
      <c r="AF44" s="2363"/>
      <c r="AG44" s="2363"/>
      <c r="AH44" s="2363"/>
      <c r="AI44" s="2363"/>
      <c r="AJ44" s="2363"/>
      <c r="AK44" s="2363"/>
      <c r="AL44" s="2363"/>
      <c r="AM44" s="2363"/>
      <c r="AN44" s="2363"/>
      <c r="AO44" s="2363"/>
      <c r="AP44" s="2363"/>
    </row>
    <row r="45" spans="1:42" s="1439" customFormat="1" ht="12.6" customHeight="1" x14ac:dyDescent="0.2">
      <c r="A45" s="1447"/>
      <c r="B45" s="1434"/>
      <c r="C45" s="1740" t="s">
        <v>54</v>
      </c>
      <c r="D45" s="1740"/>
      <c r="E45" s="1448"/>
      <c r="F45" s="1741">
        <v>1</v>
      </c>
      <c r="G45" s="1742">
        <v>0</v>
      </c>
      <c r="H45" s="1742">
        <v>0</v>
      </c>
      <c r="I45" s="1741">
        <v>0</v>
      </c>
      <c r="J45" s="1741">
        <v>0</v>
      </c>
      <c r="K45" s="1741">
        <v>1</v>
      </c>
      <c r="L45" s="1742">
        <v>0</v>
      </c>
      <c r="M45" s="1741">
        <v>0</v>
      </c>
      <c r="N45" s="1742">
        <v>0</v>
      </c>
      <c r="O45" s="1460"/>
      <c r="P45" s="1449"/>
      <c r="R45" s="2363"/>
      <c r="S45" s="2380"/>
      <c r="T45" s="2380"/>
      <c r="U45" s="2363"/>
      <c r="V45" s="2371"/>
      <c r="W45" s="2370"/>
      <c r="X45" s="2363"/>
      <c r="Y45" s="2374"/>
      <c r="Z45" s="2373"/>
      <c r="AA45" s="2363"/>
      <c r="AB45" s="2363"/>
      <c r="AC45" s="2363"/>
      <c r="AD45" s="2363"/>
      <c r="AE45" s="2363"/>
      <c r="AF45" s="2363"/>
      <c r="AG45" s="2363"/>
      <c r="AH45" s="2363"/>
      <c r="AI45" s="2363"/>
      <c r="AJ45" s="2363"/>
      <c r="AK45" s="2363"/>
      <c r="AL45" s="2363"/>
      <c r="AM45" s="2363"/>
      <c r="AN45" s="2363"/>
      <c r="AO45" s="2363"/>
      <c r="AP45" s="2363"/>
    </row>
    <row r="46" spans="1:42" s="1439" customFormat="1" ht="12.6" customHeight="1" x14ac:dyDescent="0.2">
      <c r="A46" s="1447"/>
      <c r="B46" s="1434"/>
      <c r="C46" s="1740" t="s">
        <v>72</v>
      </c>
      <c r="D46" s="1740"/>
      <c r="E46" s="1448"/>
      <c r="F46" s="1741">
        <v>6</v>
      </c>
      <c r="G46" s="1742">
        <v>0</v>
      </c>
      <c r="H46" s="1741">
        <v>0</v>
      </c>
      <c r="I46" s="1741">
        <v>0</v>
      </c>
      <c r="J46" s="1741">
        <v>1</v>
      </c>
      <c r="K46" s="1741">
        <v>4</v>
      </c>
      <c r="L46" s="1741">
        <v>1</v>
      </c>
      <c r="M46" s="1741">
        <v>0</v>
      </c>
      <c r="N46" s="1742">
        <v>0</v>
      </c>
      <c r="O46" s="1460"/>
      <c r="P46" s="1449"/>
      <c r="R46" s="2363"/>
      <c r="S46" s="2380"/>
      <c r="T46" s="2380"/>
      <c r="U46" s="2363"/>
      <c r="V46" s="2371"/>
      <c r="W46" s="2370"/>
      <c r="X46" s="2363"/>
      <c r="Y46" s="2374"/>
      <c r="Z46" s="2373"/>
      <c r="AA46" s="2363"/>
      <c r="AB46" s="2363"/>
      <c r="AC46" s="2363"/>
      <c r="AD46" s="2363"/>
      <c r="AE46" s="2363"/>
      <c r="AF46" s="2363"/>
      <c r="AG46" s="2363"/>
      <c r="AH46" s="2363"/>
      <c r="AI46" s="2363"/>
      <c r="AJ46" s="2363"/>
      <c r="AK46" s="2363"/>
      <c r="AL46" s="2363"/>
      <c r="AM46" s="2363"/>
      <c r="AN46" s="2363"/>
      <c r="AO46" s="2363"/>
      <c r="AP46" s="2363"/>
    </row>
    <row r="47" spans="1:42" s="1439" customFormat="1" ht="12.6" customHeight="1" x14ac:dyDescent="0.2">
      <c r="A47" s="1447"/>
      <c r="B47" s="1434"/>
      <c r="C47" s="1740" t="s">
        <v>74</v>
      </c>
      <c r="D47" s="1740"/>
      <c r="E47" s="1448"/>
      <c r="F47" s="1741">
        <v>3</v>
      </c>
      <c r="G47" s="1742">
        <v>0</v>
      </c>
      <c r="H47" s="1741">
        <v>0</v>
      </c>
      <c r="I47" s="1741">
        <v>1</v>
      </c>
      <c r="J47" s="1742">
        <v>0</v>
      </c>
      <c r="K47" s="1741">
        <v>0</v>
      </c>
      <c r="L47" s="1742">
        <v>2</v>
      </c>
      <c r="M47" s="1741">
        <v>0</v>
      </c>
      <c r="N47" s="1742">
        <v>0</v>
      </c>
      <c r="O47" s="1460"/>
      <c r="P47" s="1449"/>
      <c r="R47" s="2363"/>
      <c r="S47" s="2380"/>
      <c r="T47" s="2380"/>
      <c r="U47" s="2363"/>
      <c r="V47" s="2371"/>
      <c r="W47" s="2370"/>
      <c r="X47" s="2363"/>
      <c r="Y47" s="2374"/>
      <c r="Z47" s="2373"/>
      <c r="AA47" s="2363"/>
      <c r="AB47" s="2363"/>
      <c r="AC47" s="2363"/>
      <c r="AD47" s="2363"/>
      <c r="AE47" s="2363"/>
      <c r="AF47" s="2363"/>
      <c r="AG47" s="2363"/>
      <c r="AH47" s="2363"/>
      <c r="AI47" s="2363"/>
      <c r="AJ47" s="2363"/>
      <c r="AK47" s="2363"/>
      <c r="AL47" s="2363"/>
      <c r="AM47" s="2363"/>
      <c r="AN47" s="2363"/>
      <c r="AO47" s="2363"/>
      <c r="AP47" s="2363"/>
    </row>
    <row r="48" spans="1:42" s="1439" customFormat="1" ht="12.6" customHeight="1" x14ac:dyDescent="0.2">
      <c r="A48" s="1447"/>
      <c r="B48" s="1434"/>
      <c r="C48" s="1740" t="s">
        <v>58</v>
      </c>
      <c r="D48" s="1740"/>
      <c r="E48" s="1448"/>
      <c r="F48" s="1741">
        <v>1</v>
      </c>
      <c r="G48" s="1742">
        <v>0</v>
      </c>
      <c r="H48" s="1741">
        <v>0</v>
      </c>
      <c r="I48" s="1741">
        <v>0</v>
      </c>
      <c r="J48" s="1741">
        <v>0</v>
      </c>
      <c r="K48" s="1741">
        <v>0</v>
      </c>
      <c r="L48" s="1741">
        <v>1</v>
      </c>
      <c r="M48" s="1741">
        <v>0</v>
      </c>
      <c r="N48" s="1742">
        <v>0</v>
      </c>
      <c r="O48" s="1460"/>
      <c r="P48" s="1449"/>
      <c r="R48" s="2363"/>
      <c r="S48" s="2380"/>
      <c r="T48" s="2380"/>
      <c r="U48" s="2363"/>
      <c r="V48" s="2371"/>
      <c r="W48" s="2370"/>
      <c r="X48" s="2363"/>
      <c r="Y48" s="2374"/>
      <c r="Z48" s="2373"/>
      <c r="AA48" s="2363"/>
      <c r="AB48" s="2363"/>
      <c r="AC48" s="2363"/>
      <c r="AD48" s="2363"/>
      <c r="AE48" s="2363"/>
      <c r="AF48" s="2363"/>
      <c r="AG48" s="2363"/>
      <c r="AH48" s="2363"/>
      <c r="AI48" s="2363"/>
      <c r="AJ48" s="2363"/>
      <c r="AK48" s="2363"/>
      <c r="AL48" s="2363"/>
      <c r="AM48" s="2363"/>
      <c r="AN48" s="2363"/>
      <c r="AO48" s="2363"/>
      <c r="AP48" s="2363"/>
    </row>
    <row r="49" spans="1:42" s="1439" customFormat="1" ht="12.6" customHeight="1" x14ac:dyDescent="0.2">
      <c r="A49" s="1447"/>
      <c r="B49" s="1434"/>
      <c r="C49" s="1740" t="s">
        <v>57</v>
      </c>
      <c r="D49" s="1740"/>
      <c r="E49" s="1448"/>
      <c r="F49" s="1741">
        <v>13</v>
      </c>
      <c r="G49" s="1742">
        <v>0</v>
      </c>
      <c r="H49" s="1742">
        <v>1</v>
      </c>
      <c r="I49" s="1741">
        <v>2</v>
      </c>
      <c r="J49" s="1741">
        <v>2</v>
      </c>
      <c r="K49" s="1741">
        <v>3</v>
      </c>
      <c r="L49" s="1741">
        <v>4</v>
      </c>
      <c r="M49" s="1741">
        <v>0</v>
      </c>
      <c r="N49" s="1742">
        <v>1</v>
      </c>
      <c r="O49" s="1460"/>
      <c r="P49" s="1449"/>
      <c r="R49" s="2363"/>
      <c r="S49" s="2380"/>
      <c r="T49" s="2380"/>
      <c r="U49" s="2363"/>
      <c r="V49" s="2371"/>
      <c r="W49" s="2370"/>
      <c r="X49" s="2363"/>
      <c r="Y49" s="2374"/>
      <c r="Z49" s="2373"/>
      <c r="AA49" s="2363"/>
      <c r="AB49" s="2363"/>
      <c r="AC49" s="2363"/>
      <c r="AD49" s="2363"/>
      <c r="AE49" s="2363"/>
      <c r="AF49" s="2363"/>
      <c r="AG49" s="2363"/>
      <c r="AH49" s="2363"/>
      <c r="AI49" s="2363"/>
      <c r="AJ49" s="2363"/>
      <c r="AK49" s="2363"/>
      <c r="AL49" s="2363"/>
      <c r="AM49" s="2363"/>
      <c r="AN49" s="2363"/>
      <c r="AO49" s="2363"/>
      <c r="AP49" s="2363"/>
    </row>
    <row r="50" spans="1:42" s="1439" customFormat="1" ht="12.6" customHeight="1" x14ac:dyDescent="0.2">
      <c r="A50" s="1447"/>
      <c r="B50" s="1434"/>
      <c r="C50" s="1740" t="s">
        <v>55</v>
      </c>
      <c r="D50" s="1740"/>
      <c r="E50" s="1448"/>
      <c r="F50" s="1741">
        <v>2</v>
      </c>
      <c r="G50" s="1742">
        <v>0</v>
      </c>
      <c r="H50" s="1742">
        <v>1</v>
      </c>
      <c r="I50" s="1742">
        <v>0</v>
      </c>
      <c r="J50" s="1742">
        <v>0</v>
      </c>
      <c r="K50" s="1741">
        <v>0</v>
      </c>
      <c r="L50" s="1741">
        <v>1</v>
      </c>
      <c r="M50" s="1742">
        <v>0</v>
      </c>
      <c r="N50" s="1742">
        <v>0</v>
      </c>
      <c r="O50" s="1460"/>
      <c r="P50" s="1449"/>
      <c r="R50" s="2363"/>
      <c r="S50" s="2380"/>
      <c r="T50" s="2380"/>
      <c r="U50" s="2363"/>
      <c r="V50" s="2371"/>
      <c r="W50" s="2370"/>
      <c r="X50" s="2363"/>
      <c r="Y50" s="2363"/>
      <c r="Z50" s="2363"/>
      <c r="AA50" s="2363"/>
      <c r="AB50" s="2363"/>
      <c r="AC50" s="2363"/>
      <c r="AD50" s="2363"/>
      <c r="AE50" s="2363"/>
      <c r="AF50" s="2363"/>
      <c r="AG50" s="2363"/>
      <c r="AH50" s="2363"/>
      <c r="AI50" s="2363"/>
      <c r="AJ50" s="2363"/>
      <c r="AK50" s="2363"/>
      <c r="AL50" s="2363"/>
      <c r="AM50" s="2363"/>
      <c r="AN50" s="2363"/>
      <c r="AO50" s="2363"/>
      <c r="AP50" s="2363"/>
    </row>
    <row r="51" spans="1:42" s="1439" customFormat="1" ht="12.6" customHeight="1" x14ac:dyDescent="0.2">
      <c r="A51" s="1447"/>
      <c r="B51" s="1434"/>
      <c r="C51" s="1740" t="s">
        <v>61</v>
      </c>
      <c r="D51" s="1740"/>
      <c r="E51" s="1448"/>
      <c r="F51" s="1741">
        <v>14</v>
      </c>
      <c r="G51" s="1742">
        <v>0</v>
      </c>
      <c r="H51" s="1742">
        <v>2</v>
      </c>
      <c r="I51" s="1741">
        <v>2</v>
      </c>
      <c r="J51" s="1741">
        <v>0</v>
      </c>
      <c r="K51" s="1741">
        <v>5</v>
      </c>
      <c r="L51" s="1741">
        <v>4</v>
      </c>
      <c r="M51" s="1742">
        <v>1</v>
      </c>
      <c r="N51" s="1742">
        <v>0</v>
      </c>
      <c r="O51" s="1460"/>
      <c r="P51" s="1449"/>
      <c r="R51" s="2363"/>
      <c r="S51" s="2380"/>
      <c r="T51" s="2380"/>
      <c r="U51" s="2363"/>
      <c r="V51" s="2371"/>
      <c r="W51" s="2370"/>
      <c r="X51" s="2363"/>
      <c r="Y51" s="2363"/>
      <c r="Z51" s="2363"/>
      <c r="AA51" s="2363"/>
      <c r="AB51" s="2363"/>
      <c r="AC51" s="2363"/>
      <c r="AD51" s="2363"/>
      <c r="AE51" s="2363"/>
      <c r="AF51" s="2363"/>
      <c r="AG51" s="2363"/>
      <c r="AH51" s="2363"/>
      <c r="AI51" s="2363"/>
      <c r="AJ51" s="2363"/>
      <c r="AK51" s="2363"/>
      <c r="AL51" s="2363"/>
      <c r="AM51" s="2363"/>
      <c r="AN51" s="2363"/>
      <c r="AO51" s="2363"/>
      <c r="AP51" s="2363"/>
    </row>
    <row r="52" spans="1:42" s="1439" customFormat="1" ht="12.6" customHeight="1" x14ac:dyDescent="0.2">
      <c r="A52" s="1447"/>
      <c r="B52" s="1434"/>
      <c r="C52" s="1740" t="s">
        <v>77</v>
      </c>
      <c r="D52" s="1740"/>
      <c r="E52" s="1448"/>
      <c r="F52" s="1741">
        <v>6</v>
      </c>
      <c r="G52" s="1742">
        <v>0</v>
      </c>
      <c r="H52" s="1741">
        <v>0</v>
      </c>
      <c r="I52" s="1742">
        <v>1</v>
      </c>
      <c r="J52" s="1741">
        <v>0</v>
      </c>
      <c r="K52" s="1741">
        <v>2</v>
      </c>
      <c r="L52" s="1741">
        <v>3</v>
      </c>
      <c r="M52" s="1741">
        <v>0</v>
      </c>
      <c r="N52" s="1742">
        <v>0</v>
      </c>
      <c r="O52" s="1460"/>
      <c r="P52" s="1449"/>
      <c r="R52" s="2363"/>
      <c r="S52" s="2380"/>
      <c r="T52" s="2380"/>
      <c r="U52" s="2363"/>
      <c r="V52" s="2371"/>
      <c r="W52" s="2370"/>
      <c r="X52" s="2363"/>
      <c r="Y52" s="2363"/>
      <c r="Z52" s="2363"/>
      <c r="AA52" s="2363"/>
      <c r="AB52" s="2363"/>
      <c r="AC52" s="2363"/>
      <c r="AD52" s="2363"/>
      <c r="AE52" s="2363"/>
      <c r="AF52" s="2363"/>
      <c r="AG52" s="2363"/>
      <c r="AH52" s="2363"/>
      <c r="AI52" s="2363"/>
      <c r="AJ52" s="2363"/>
      <c r="AK52" s="2363"/>
      <c r="AL52" s="2363"/>
      <c r="AM52" s="2363"/>
      <c r="AN52" s="2363"/>
      <c r="AO52" s="2363"/>
      <c r="AP52" s="2363"/>
    </row>
    <row r="53" spans="1:42" s="1439" customFormat="1" ht="12.6" customHeight="1" x14ac:dyDescent="0.2">
      <c r="A53" s="1447"/>
      <c r="B53" s="1434"/>
      <c r="C53" s="1740" t="s">
        <v>56</v>
      </c>
      <c r="D53" s="1740"/>
      <c r="E53" s="1448"/>
      <c r="F53" s="1741">
        <v>3</v>
      </c>
      <c r="G53" s="1742">
        <v>0</v>
      </c>
      <c r="H53" s="1741">
        <v>0</v>
      </c>
      <c r="I53" s="1741">
        <v>0</v>
      </c>
      <c r="J53" s="1741">
        <v>1</v>
      </c>
      <c r="K53" s="1741">
        <v>1</v>
      </c>
      <c r="L53" s="1741">
        <v>0</v>
      </c>
      <c r="M53" s="1742">
        <v>1</v>
      </c>
      <c r="N53" s="1742">
        <v>0</v>
      </c>
      <c r="O53" s="1460"/>
      <c r="P53" s="1449"/>
      <c r="R53" s="2363"/>
      <c r="S53" s="2380"/>
      <c r="T53" s="2380"/>
      <c r="U53" s="2363"/>
      <c r="V53" s="2371"/>
      <c r="W53" s="2370"/>
      <c r="X53" s="2363"/>
      <c r="Y53" s="2363"/>
      <c r="Z53" s="2363"/>
      <c r="AA53" s="2363"/>
      <c r="AB53" s="2363"/>
      <c r="AC53" s="2363"/>
      <c r="AD53" s="2363"/>
      <c r="AE53" s="2363"/>
      <c r="AF53" s="2363"/>
      <c r="AG53" s="2363"/>
      <c r="AH53" s="2363"/>
      <c r="AI53" s="2363"/>
      <c r="AJ53" s="2363"/>
      <c r="AK53" s="2363"/>
      <c r="AL53" s="2363"/>
      <c r="AM53" s="2363"/>
      <c r="AN53" s="2363"/>
      <c r="AO53" s="2363"/>
      <c r="AP53" s="2363"/>
    </row>
    <row r="54" spans="1:42" s="1439" customFormat="1" ht="12.6" customHeight="1" x14ac:dyDescent="0.2">
      <c r="A54" s="1447"/>
      <c r="B54" s="1434"/>
      <c r="C54" s="1740" t="s">
        <v>63</v>
      </c>
      <c r="D54" s="1740"/>
      <c r="E54" s="1448"/>
      <c r="F54" s="1741">
        <v>3</v>
      </c>
      <c r="G54" s="1742">
        <v>0</v>
      </c>
      <c r="H54" s="1742">
        <v>0</v>
      </c>
      <c r="I54" s="1742">
        <v>0</v>
      </c>
      <c r="J54" s="1741">
        <v>0</v>
      </c>
      <c r="K54" s="1741">
        <v>0</v>
      </c>
      <c r="L54" s="1742">
        <v>3</v>
      </c>
      <c r="M54" s="1742">
        <v>0</v>
      </c>
      <c r="N54" s="1742">
        <v>0</v>
      </c>
      <c r="O54" s="1460"/>
      <c r="P54" s="1449"/>
      <c r="R54" s="2363"/>
      <c r="S54" s="2380"/>
      <c r="T54" s="2380"/>
      <c r="U54" s="2363"/>
      <c r="V54" s="2371"/>
      <c r="W54" s="2370"/>
      <c r="X54" s="2363"/>
      <c r="Y54" s="2363"/>
      <c r="Z54" s="2363"/>
      <c r="AA54" s="2363"/>
      <c r="AB54" s="2363"/>
      <c r="AC54" s="2363"/>
      <c r="AD54" s="2363"/>
      <c r="AE54" s="2363"/>
      <c r="AF54" s="2363"/>
      <c r="AG54" s="2363"/>
      <c r="AH54" s="2363"/>
      <c r="AI54" s="2363"/>
      <c r="AJ54" s="2363"/>
      <c r="AK54" s="2363"/>
      <c r="AL54" s="2363"/>
      <c r="AM54" s="2363"/>
      <c r="AN54" s="2363"/>
      <c r="AO54" s="2363"/>
      <c r="AP54" s="2363"/>
    </row>
    <row r="55" spans="1:42" s="1439" customFormat="1" ht="12.6" customHeight="1" x14ac:dyDescent="0.2">
      <c r="A55" s="1447"/>
      <c r="B55" s="1434"/>
      <c r="C55" s="1740" t="s">
        <v>65</v>
      </c>
      <c r="D55" s="1740"/>
      <c r="E55" s="1448"/>
      <c r="F55" s="1741">
        <v>0</v>
      </c>
      <c r="G55" s="1742">
        <v>0</v>
      </c>
      <c r="H55" s="1742">
        <v>0</v>
      </c>
      <c r="I55" s="1742">
        <v>0</v>
      </c>
      <c r="J55" s="1742">
        <v>0</v>
      </c>
      <c r="K55" s="1741">
        <v>0</v>
      </c>
      <c r="L55" s="1742">
        <v>0</v>
      </c>
      <c r="M55" s="1742">
        <v>0</v>
      </c>
      <c r="N55" s="1742">
        <v>0</v>
      </c>
      <c r="O55" s="1460"/>
      <c r="P55" s="1449"/>
      <c r="R55" s="2363"/>
      <c r="S55" s="2380"/>
      <c r="T55" s="2380"/>
      <c r="U55" s="2363"/>
      <c r="V55" s="2371"/>
      <c r="W55" s="2370"/>
      <c r="X55" s="2363"/>
      <c r="Y55" s="2363"/>
      <c r="Z55" s="2363"/>
      <c r="AA55" s="2363"/>
      <c r="AB55" s="2363"/>
      <c r="AC55" s="2363"/>
      <c r="AD55" s="2363"/>
      <c r="AE55" s="2363"/>
      <c r="AF55" s="2363"/>
      <c r="AG55" s="2363"/>
      <c r="AH55" s="2363"/>
      <c r="AI55" s="2363"/>
      <c r="AJ55" s="2363"/>
      <c r="AK55" s="2363"/>
      <c r="AL55" s="2363"/>
      <c r="AM55" s="2363"/>
      <c r="AN55" s="2363"/>
      <c r="AO55" s="2363"/>
      <c r="AP55" s="2363"/>
    </row>
    <row r="56" spans="1:42" s="1439" customFormat="1" ht="12.6" customHeight="1" x14ac:dyDescent="0.2">
      <c r="A56" s="1447"/>
      <c r="B56" s="1434"/>
      <c r="C56" s="1740" t="s">
        <v>75</v>
      </c>
      <c r="D56" s="1740"/>
      <c r="E56" s="1448"/>
      <c r="F56" s="1741">
        <v>6</v>
      </c>
      <c r="G56" s="1742">
        <v>0</v>
      </c>
      <c r="H56" s="1741">
        <v>1</v>
      </c>
      <c r="I56" s="1741">
        <v>0</v>
      </c>
      <c r="J56" s="1741">
        <v>2</v>
      </c>
      <c r="K56" s="1741">
        <v>2</v>
      </c>
      <c r="L56" s="1741">
        <v>1</v>
      </c>
      <c r="M56" s="1741">
        <v>0</v>
      </c>
      <c r="N56" s="1742">
        <v>0</v>
      </c>
      <c r="O56" s="1460"/>
      <c r="P56" s="1449"/>
      <c r="R56" s="2363"/>
      <c r="S56" s="2380"/>
      <c r="T56" s="2380"/>
      <c r="U56" s="2363"/>
      <c r="V56" s="2371"/>
      <c r="W56" s="2370"/>
      <c r="X56" s="2363"/>
      <c r="Y56" s="2363"/>
      <c r="Z56" s="2363"/>
      <c r="AA56" s="2363"/>
      <c r="AB56" s="2363"/>
      <c r="AC56" s="2363"/>
      <c r="AD56" s="2363"/>
      <c r="AE56" s="2363"/>
      <c r="AF56" s="2363"/>
      <c r="AG56" s="2363"/>
      <c r="AH56" s="2363"/>
      <c r="AI56" s="2363"/>
      <c r="AJ56" s="2363"/>
      <c r="AK56" s="2363"/>
      <c r="AL56" s="2363"/>
      <c r="AM56" s="2363"/>
      <c r="AN56" s="2363"/>
      <c r="AO56" s="2363"/>
      <c r="AP56" s="2363"/>
    </row>
    <row r="57" spans="1:42" s="1439" customFormat="1" ht="12.6" customHeight="1" x14ac:dyDescent="0.2">
      <c r="A57" s="1447"/>
      <c r="B57" s="1434"/>
      <c r="C57" s="1740" t="s">
        <v>629</v>
      </c>
      <c r="D57" s="1740"/>
      <c r="E57" s="1448"/>
      <c r="F57" s="1741">
        <v>4</v>
      </c>
      <c r="G57" s="1742">
        <v>0</v>
      </c>
      <c r="H57" s="1742">
        <v>0</v>
      </c>
      <c r="I57" s="1741">
        <v>0</v>
      </c>
      <c r="J57" s="1741">
        <v>2</v>
      </c>
      <c r="K57" s="1741">
        <v>1</v>
      </c>
      <c r="L57" s="1742">
        <v>1</v>
      </c>
      <c r="M57" s="1742">
        <v>0</v>
      </c>
      <c r="N57" s="1742">
        <v>0</v>
      </c>
      <c r="O57" s="1460"/>
      <c r="P57" s="1449"/>
      <c r="R57" s="2363"/>
      <c r="S57" s="2380"/>
      <c r="T57" s="2380"/>
      <c r="U57" s="2363"/>
      <c r="V57" s="2371"/>
      <c r="W57" s="2370"/>
      <c r="X57" s="2363"/>
      <c r="Y57" s="2363"/>
      <c r="Z57" s="2363"/>
      <c r="AA57" s="2363"/>
      <c r="AB57" s="2363"/>
      <c r="AC57" s="2363"/>
      <c r="AD57" s="2363"/>
      <c r="AE57" s="2363"/>
      <c r="AF57" s="2363"/>
      <c r="AG57" s="2363"/>
      <c r="AH57" s="2363"/>
      <c r="AI57" s="2363"/>
      <c r="AJ57" s="2363"/>
      <c r="AK57" s="2363"/>
      <c r="AL57" s="2363"/>
      <c r="AM57" s="2363"/>
      <c r="AN57" s="2363"/>
      <c r="AO57" s="2363"/>
      <c r="AP57" s="2363"/>
    </row>
    <row r="58" spans="1:42" s="1439" customFormat="1" ht="12.6" customHeight="1" x14ac:dyDescent="0.2">
      <c r="A58" s="1447"/>
      <c r="B58" s="1434"/>
      <c r="C58" s="1740" t="s">
        <v>630</v>
      </c>
      <c r="D58" s="1740"/>
      <c r="E58" s="1448"/>
      <c r="F58" s="1741">
        <v>2</v>
      </c>
      <c r="G58" s="1742">
        <v>0</v>
      </c>
      <c r="H58" s="1742">
        <v>0</v>
      </c>
      <c r="I58" s="1741">
        <v>0</v>
      </c>
      <c r="J58" s="1742">
        <v>1</v>
      </c>
      <c r="K58" s="1742">
        <v>0</v>
      </c>
      <c r="L58" s="1742">
        <v>0</v>
      </c>
      <c r="M58" s="1742">
        <v>0</v>
      </c>
      <c r="N58" s="1742">
        <v>1</v>
      </c>
      <c r="O58" s="1460"/>
      <c r="P58" s="1449"/>
      <c r="R58" s="2363"/>
      <c r="S58" s="2380"/>
      <c r="T58" s="2380"/>
      <c r="U58" s="2363"/>
      <c r="V58" s="2371"/>
      <c r="W58" s="2370"/>
      <c r="X58" s="2363"/>
      <c r="Y58" s="2363"/>
      <c r="Z58" s="2363"/>
      <c r="AA58" s="2363"/>
      <c r="AB58" s="2363"/>
      <c r="AC58" s="2363"/>
      <c r="AD58" s="2363"/>
      <c r="AE58" s="2363"/>
      <c r="AF58" s="2363"/>
      <c r="AG58" s="2363"/>
      <c r="AH58" s="2363"/>
      <c r="AI58" s="2363"/>
      <c r="AJ58" s="2363"/>
      <c r="AK58" s="2363"/>
      <c r="AL58" s="2363"/>
      <c r="AM58" s="2363"/>
      <c r="AN58" s="2363"/>
      <c r="AO58" s="2363"/>
      <c r="AP58" s="2363"/>
    </row>
    <row r="59" spans="1:42" s="1439" customFormat="1" ht="12.6" customHeight="1" x14ac:dyDescent="0.2">
      <c r="A59" s="1447"/>
      <c r="B59" s="1434"/>
      <c r="C59" s="1740" t="s">
        <v>631</v>
      </c>
      <c r="D59" s="1740"/>
      <c r="E59" s="1448"/>
      <c r="F59" s="1741">
        <v>12</v>
      </c>
      <c r="G59" s="1742">
        <v>0</v>
      </c>
      <c r="H59" s="1741">
        <v>0</v>
      </c>
      <c r="I59" s="1741">
        <v>2</v>
      </c>
      <c r="J59" s="1741">
        <v>2</v>
      </c>
      <c r="K59" s="1741">
        <v>5</v>
      </c>
      <c r="L59" s="1741">
        <v>3</v>
      </c>
      <c r="M59" s="1742">
        <v>0</v>
      </c>
      <c r="N59" s="1742">
        <v>0</v>
      </c>
      <c r="O59" s="1460"/>
      <c r="P59" s="1449"/>
      <c r="R59" s="2363"/>
      <c r="S59" s="2380"/>
      <c r="T59" s="2380"/>
      <c r="U59" s="2363"/>
      <c r="V59" s="2371"/>
      <c r="W59" s="2370"/>
      <c r="X59" s="2363"/>
      <c r="Y59" s="2363"/>
      <c r="Z59" s="2363"/>
      <c r="AA59" s="2363"/>
      <c r="AB59" s="2363"/>
      <c r="AC59" s="2363"/>
      <c r="AD59" s="2363"/>
      <c r="AE59" s="2363"/>
      <c r="AF59" s="2363"/>
      <c r="AG59" s="2363"/>
      <c r="AH59" s="2363"/>
      <c r="AI59" s="2363"/>
      <c r="AJ59" s="2363"/>
      <c r="AK59" s="2363"/>
      <c r="AL59" s="2363"/>
      <c r="AM59" s="2363"/>
      <c r="AN59" s="2363"/>
      <c r="AO59" s="2363"/>
      <c r="AP59" s="2363"/>
    </row>
    <row r="60" spans="1:42" s="1439" customFormat="1" ht="12.6" customHeight="1" x14ac:dyDescent="0.2">
      <c r="A60" s="1447"/>
      <c r="B60" s="1434"/>
      <c r="C60" s="1740" t="s">
        <v>555</v>
      </c>
      <c r="D60" s="1740"/>
      <c r="E60" s="1448"/>
      <c r="F60" s="1741">
        <v>0</v>
      </c>
      <c r="G60" s="1742">
        <v>0</v>
      </c>
      <c r="H60" s="1741">
        <v>0</v>
      </c>
      <c r="I60" s="1741">
        <v>0</v>
      </c>
      <c r="J60" s="1741">
        <v>0</v>
      </c>
      <c r="K60" s="1741">
        <v>0</v>
      </c>
      <c r="L60" s="1741">
        <v>0</v>
      </c>
      <c r="M60" s="1742">
        <v>0</v>
      </c>
      <c r="N60" s="1742">
        <v>0</v>
      </c>
      <c r="O60" s="1460"/>
      <c r="P60" s="1449"/>
      <c r="R60" s="2363"/>
      <c r="S60" s="2365"/>
      <c r="T60" s="2380"/>
      <c r="U60" s="2363"/>
      <c r="V60" s="2371"/>
      <c r="W60" s="2370"/>
      <c r="X60" s="2363"/>
      <c r="Y60" s="2363"/>
      <c r="Z60" s="2363"/>
      <c r="AA60" s="2363"/>
      <c r="AB60" s="2363"/>
      <c r="AC60" s="2363"/>
      <c r="AD60" s="2363"/>
      <c r="AE60" s="2363"/>
      <c r="AF60" s="2363"/>
      <c r="AG60" s="2363"/>
      <c r="AH60" s="2363"/>
      <c r="AI60" s="2363"/>
      <c r="AJ60" s="2363"/>
      <c r="AK60" s="2363"/>
      <c r="AL60" s="2363"/>
      <c r="AM60" s="2363"/>
      <c r="AN60" s="2363"/>
      <c r="AO60" s="2363"/>
      <c r="AP60" s="2363"/>
    </row>
    <row r="61" spans="1:42" s="1454" customFormat="1" ht="9" customHeight="1" x14ac:dyDescent="0.2">
      <c r="A61" s="1450"/>
      <c r="B61" s="1450"/>
      <c r="C61" s="1451"/>
      <c r="D61" s="1469"/>
      <c r="E61" s="1469"/>
      <c r="F61" s="1743"/>
      <c r="G61" s="1743"/>
      <c r="H61" s="1743"/>
      <c r="I61" s="1743"/>
      <c r="J61" s="1743"/>
      <c r="K61" s="1743"/>
      <c r="L61" s="1743"/>
      <c r="M61" s="1743"/>
      <c r="N61" s="1743"/>
      <c r="O61" s="1460"/>
      <c r="P61" s="1453"/>
      <c r="R61" s="2375"/>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row>
    <row r="62" spans="1:42" s="1454" customFormat="1" ht="11.25" customHeight="1" x14ac:dyDescent="0.2">
      <c r="A62" s="1450"/>
      <c r="B62" s="1450"/>
      <c r="C62" s="2026" t="s">
        <v>633</v>
      </c>
      <c r="D62" s="2026"/>
      <c r="E62" s="2026"/>
      <c r="F62" s="2026"/>
      <c r="G62" s="2026"/>
      <c r="H62" s="2026"/>
      <c r="I62" s="2026"/>
      <c r="J62" s="1745"/>
      <c r="K62" s="1745"/>
      <c r="L62" s="1745"/>
      <c r="M62" s="1745"/>
      <c r="N62" s="1745"/>
      <c r="O62" s="1460"/>
      <c r="P62" s="1746"/>
      <c r="R62" s="2375"/>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row>
    <row r="63" spans="1:42" ht="11.25" customHeight="1" x14ac:dyDescent="0.2">
      <c r="A63" s="97"/>
      <c r="B63" s="118"/>
      <c r="C63" s="1461" t="s">
        <v>568</v>
      </c>
      <c r="D63" s="110"/>
      <c r="E63" s="110"/>
      <c r="F63" s="1430"/>
      <c r="H63" s="110"/>
      <c r="I63" s="1462" t="s">
        <v>569</v>
      </c>
      <c r="J63" s="1430"/>
      <c r="K63" s="1747"/>
      <c r="L63" s="110"/>
      <c r="M63" s="110"/>
      <c r="N63" s="1748"/>
      <c r="O63" s="364"/>
      <c r="P63" s="1463"/>
    </row>
    <row r="64" spans="1:42" ht="13.5" customHeight="1" x14ac:dyDescent="0.2">
      <c r="A64" s="95"/>
      <c r="B64" s="97"/>
      <c r="C64" s="97"/>
      <c r="D64" s="97"/>
      <c r="E64" s="97"/>
      <c r="F64" s="97"/>
      <c r="G64" s="97"/>
      <c r="H64" s="97"/>
      <c r="I64" s="97"/>
      <c r="J64" s="97"/>
      <c r="K64" s="1972">
        <v>44440</v>
      </c>
      <c r="L64" s="1972"/>
      <c r="M64" s="1972"/>
      <c r="N64" s="1972"/>
      <c r="O64" s="198">
        <v>17</v>
      </c>
      <c r="P64" s="1464"/>
    </row>
  </sheetData>
  <mergeCells count="17">
    <mergeCell ref="C35:D35"/>
    <mergeCell ref="B1:F1"/>
    <mergeCell ref="B2:D2"/>
    <mergeCell ref="I2:M2"/>
    <mergeCell ref="R3:T3"/>
    <mergeCell ref="C4:N4"/>
    <mergeCell ref="C6:D6"/>
    <mergeCell ref="C7:D8"/>
    <mergeCell ref="F7:G7"/>
    <mergeCell ref="L7:M7"/>
    <mergeCell ref="C9:D9"/>
    <mergeCell ref="C33:N33"/>
    <mergeCell ref="C36:D37"/>
    <mergeCell ref="L36:M36"/>
    <mergeCell ref="C38:D38"/>
    <mergeCell ref="C62:I62"/>
    <mergeCell ref="K64:N64"/>
  </mergeCells>
  <printOptions horizontalCentered="1"/>
  <pageMargins left="0" right="0" top="0.19685039370078741" bottom="0.19685039370078741"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R71"/>
  <sheetViews>
    <sheetView zoomScaleNormal="100" workbookViewId="0"/>
  </sheetViews>
  <sheetFormatPr defaultColWidth="9.28515625" defaultRowHeight="12.75" x14ac:dyDescent="0.2"/>
  <cols>
    <col min="1" max="1" width="1" style="321" customWidth="1"/>
    <col min="2" max="2" width="2.5703125" style="321" customWidth="1"/>
    <col min="3" max="3" width="2" style="321" customWidth="1"/>
    <col min="4" max="4" width="14" style="321" customWidth="1"/>
    <col min="5" max="10" width="7" style="321" customWidth="1"/>
    <col min="11" max="11" width="8.28515625" style="321" customWidth="1"/>
    <col min="12" max="12" width="28.42578125" style="321" customWidth="1"/>
    <col min="13" max="13" width="2.5703125" style="321" customWidth="1"/>
    <col min="14" max="14" width="1" style="321" customWidth="1"/>
    <col min="15" max="28" width="9.28515625" style="343"/>
    <col min="29" max="29" width="9.28515625" style="321"/>
    <col min="30" max="30" width="15.28515625" style="2401" customWidth="1"/>
    <col min="31" max="34" width="6.42578125" style="2401" customWidth="1"/>
    <col min="35" max="36" width="2.28515625" style="2401" customWidth="1"/>
    <col min="37" max="38" width="6.42578125" style="2401" customWidth="1"/>
    <col min="39" max="39" width="15.28515625" style="2401" customWidth="1"/>
    <col min="40" max="41" width="6.42578125" style="2401" customWidth="1"/>
    <col min="42" max="44" width="9.28515625" style="2401"/>
    <col min="45" max="16384" width="9.28515625" style="321"/>
  </cols>
  <sheetData>
    <row r="1" spans="1:44" ht="13.5" customHeight="1" x14ac:dyDescent="0.2">
      <c r="A1" s="316"/>
      <c r="B1" s="320"/>
      <c r="C1" s="320"/>
      <c r="D1" s="320"/>
      <c r="E1" s="320"/>
      <c r="F1" s="317"/>
      <c r="G1" s="317"/>
      <c r="H1" s="317"/>
      <c r="I1" s="317"/>
      <c r="J1" s="317"/>
      <c r="K1" s="317"/>
      <c r="L1" s="2045" t="s">
        <v>303</v>
      </c>
      <c r="M1" s="2045"/>
      <c r="N1" s="316"/>
    </row>
    <row r="2" spans="1:44" ht="6" customHeight="1" x14ac:dyDescent="0.2">
      <c r="A2" s="316"/>
      <c r="B2" s="2046"/>
      <c r="C2" s="2047"/>
      <c r="D2" s="2047"/>
      <c r="E2" s="429"/>
      <c r="F2" s="429"/>
      <c r="G2" s="429"/>
      <c r="H2" s="429"/>
      <c r="I2" s="429"/>
      <c r="J2" s="429"/>
      <c r="K2" s="429"/>
      <c r="L2" s="366"/>
      <c r="M2" s="326"/>
      <c r="N2" s="316"/>
      <c r="O2" s="875"/>
      <c r="P2" s="875"/>
      <c r="Q2" s="875"/>
      <c r="R2" s="875"/>
      <c r="S2" s="875"/>
      <c r="T2" s="875"/>
      <c r="U2" s="875"/>
      <c r="V2" s="875"/>
      <c r="W2" s="875"/>
      <c r="X2" s="875"/>
      <c r="Y2" s="875"/>
      <c r="Z2" s="875"/>
      <c r="AA2" s="875"/>
      <c r="AB2" s="875"/>
      <c r="AC2" s="376"/>
      <c r="AD2" s="2402"/>
      <c r="AE2" s="2402"/>
      <c r="AF2" s="2402"/>
      <c r="AG2" s="2402"/>
      <c r="AH2" s="2402"/>
      <c r="AI2" s="2402"/>
      <c r="AJ2" s="2402"/>
      <c r="AK2" s="2402"/>
      <c r="AL2" s="2402"/>
      <c r="AM2" s="2402"/>
      <c r="AN2" s="2402"/>
      <c r="AO2" s="2402"/>
    </row>
    <row r="3" spans="1:44" ht="11.25" customHeight="1" thickBot="1" x14ac:dyDescent="0.25">
      <c r="A3" s="316"/>
      <c r="B3" s="377"/>
      <c r="C3" s="326"/>
      <c r="D3" s="326"/>
      <c r="E3" s="326"/>
      <c r="F3" s="326"/>
      <c r="G3" s="326"/>
      <c r="H3" s="326"/>
      <c r="I3" s="326"/>
      <c r="J3" s="326"/>
      <c r="K3" s="326"/>
      <c r="L3" s="480" t="s">
        <v>71</v>
      </c>
      <c r="M3" s="326"/>
      <c r="N3" s="316"/>
      <c r="O3" s="875"/>
      <c r="P3" s="875"/>
      <c r="Q3" s="875"/>
      <c r="R3" s="875"/>
      <c r="S3" s="875"/>
      <c r="T3" s="875"/>
      <c r="U3" s="875"/>
      <c r="V3" s="875"/>
      <c r="W3" s="875"/>
      <c r="X3" s="875"/>
      <c r="Y3" s="875"/>
      <c r="Z3" s="875"/>
      <c r="AA3" s="875"/>
      <c r="AB3" s="875"/>
      <c r="AC3" s="376"/>
      <c r="AD3" s="2402"/>
      <c r="AE3" s="2402"/>
      <c r="AF3" s="2402"/>
      <c r="AG3" s="2402"/>
      <c r="AH3" s="2402"/>
      <c r="AI3" s="2402"/>
      <c r="AJ3" s="2402"/>
      <c r="AK3" s="2402"/>
      <c r="AL3" s="2402"/>
      <c r="AM3" s="2402"/>
      <c r="AN3" s="2402"/>
      <c r="AO3" s="2402"/>
    </row>
    <row r="4" spans="1:44" s="330" customFormat="1" ht="13.5" customHeight="1" thickBot="1" x14ac:dyDescent="0.25">
      <c r="A4" s="328"/>
      <c r="B4" s="475"/>
      <c r="C4" s="2037" t="s">
        <v>501</v>
      </c>
      <c r="D4" s="2038"/>
      <c r="E4" s="2038"/>
      <c r="F4" s="2038"/>
      <c r="G4" s="2038"/>
      <c r="H4" s="2038"/>
      <c r="I4" s="2038"/>
      <c r="J4" s="2038"/>
      <c r="K4" s="2038"/>
      <c r="L4" s="2039"/>
      <c r="M4" s="326"/>
      <c r="N4" s="328"/>
      <c r="O4" s="622"/>
      <c r="P4" s="622"/>
      <c r="Q4" s="622"/>
      <c r="R4" s="622"/>
      <c r="S4" s="622"/>
      <c r="T4" s="622"/>
      <c r="U4" s="622"/>
      <c r="V4" s="622"/>
      <c r="W4" s="622"/>
      <c r="X4" s="622"/>
      <c r="Y4" s="622"/>
      <c r="Z4" s="622"/>
      <c r="AA4" s="622"/>
      <c r="AB4" s="622"/>
      <c r="AC4" s="536"/>
      <c r="AD4" s="2399"/>
      <c r="AE4" s="2399"/>
      <c r="AF4" s="2399"/>
      <c r="AG4" s="2399"/>
      <c r="AH4" s="2399"/>
      <c r="AI4" s="2399"/>
      <c r="AJ4" s="2399"/>
      <c r="AK4" s="2399"/>
      <c r="AL4" s="2399"/>
      <c r="AM4" s="2399"/>
      <c r="AN4" s="2399"/>
      <c r="AO4" s="2399"/>
      <c r="AP4" s="2400"/>
      <c r="AQ4" s="2400"/>
      <c r="AR4" s="2400"/>
    </row>
    <row r="5" spans="1:44" s="620" customFormat="1" x14ac:dyDescent="0.2">
      <c r="B5" s="621"/>
      <c r="C5" s="2012" t="s">
        <v>128</v>
      </c>
      <c r="D5" s="2012"/>
      <c r="E5" s="484"/>
      <c r="F5" s="413"/>
      <c r="G5" s="413"/>
      <c r="H5" s="413"/>
      <c r="I5" s="413"/>
      <c r="J5" s="413"/>
      <c r="K5" s="413"/>
      <c r="L5" s="367"/>
      <c r="M5" s="367"/>
      <c r="N5" s="623"/>
      <c r="O5" s="622"/>
      <c r="P5" s="622"/>
      <c r="Q5" s="622"/>
      <c r="R5" s="622"/>
      <c r="S5" s="622"/>
      <c r="T5" s="622"/>
      <c r="U5" s="622"/>
      <c r="V5" s="622"/>
      <c r="W5" s="622"/>
      <c r="X5" s="622"/>
      <c r="Y5" s="622"/>
      <c r="Z5" s="622"/>
      <c r="AA5" s="622"/>
      <c r="AB5" s="622"/>
      <c r="AC5" s="622"/>
      <c r="AD5" s="2399"/>
      <c r="AE5" s="2399"/>
      <c r="AF5" s="2399"/>
      <c r="AG5" s="2399"/>
      <c r="AH5" s="2399"/>
      <c r="AI5" s="2399"/>
      <c r="AJ5" s="2399"/>
      <c r="AK5" s="2399"/>
      <c r="AL5" s="2399"/>
      <c r="AM5" s="2399"/>
      <c r="AN5" s="2400"/>
      <c r="AO5" s="2399"/>
      <c r="AP5" s="2400"/>
      <c r="AQ5" s="2400"/>
      <c r="AR5" s="2400"/>
    </row>
    <row r="6" spans="1:44" ht="13.5" customHeight="1" x14ac:dyDescent="0.2">
      <c r="A6" s="316"/>
      <c r="B6" s="377"/>
      <c r="C6" s="2012"/>
      <c r="D6" s="2012"/>
      <c r="E6" s="1320" t="s">
        <v>33</v>
      </c>
      <c r="F6" s="1322" t="s">
        <v>33</v>
      </c>
      <c r="G6" s="1074" t="s">
        <v>663</v>
      </c>
      <c r="H6" s="1074" t="s">
        <v>33</v>
      </c>
      <c r="I6" s="1074" t="s">
        <v>33</v>
      </c>
      <c r="J6" s="1087" t="s">
        <v>33</v>
      </c>
      <c r="K6" s="2048" t="str">
        <f xml:space="preserve"> CONCATENATE("valor médio de ",J7,H6)</f>
        <v xml:space="preserve">valor médio de ago. </v>
      </c>
      <c r="L6" s="413"/>
      <c r="M6" s="367"/>
      <c r="N6" s="479"/>
      <c r="O6" s="2238"/>
      <c r="P6" s="1213"/>
      <c r="W6" s="875"/>
      <c r="X6" s="875"/>
      <c r="Y6" s="875"/>
      <c r="Z6" s="875"/>
      <c r="AA6" s="875"/>
      <c r="AB6" s="875"/>
      <c r="AC6" s="376"/>
      <c r="AD6" s="2402"/>
      <c r="AE6" s="2402" t="s">
        <v>313</v>
      </c>
      <c r="AF6" s="2402"/>
      <c r="AG6" s="2402" t="s">
        <v>314</v>
      </c>
      <c r="AH6" s="2402"/>
      <c r="AI6" s="2402"/>
      <c r="AJ6" s="2402"/>
      <c r="AK6" s="2402"/>
      <c r="AL6" s="2402"/>
      <c r="AM6" s="2402"/>
      <c r="AN6" s="2399" t="str">
        <f>VLOOKUP(AI8,AJ8:AK9,2,FALSE)</f>
        <v>família</v>
      </c>
      <c r="AO6" s="2402"/>
    </row>
    <row r="7" spans="1:44" ht="14.25" customHeight="1" x14ac:dyDescent="0.2">
      <c r="A7" s="316"/>
      <c r="B7" s="377"/>
      <c r="C7" s="356"/>
      <c r="D7" s="356"/>
      <c r="E7" s="1070" t="s">
        <v>100</v>
      </c>
      <c r="F7" s="885" t="s">
        <v>99</v>
      </c>
      <c r="G7" s="885" t="s">
        <v>98</v>
      </c>
      <c r="H7" s="885" t="s">
        <v>97</v>
      </c>
      <c r="I7" s="885" t="s">
        <v>96</v>
      </c>
      <c r="J7" s="1032" t="s">
        <v>95</v>
      </c>
      <c r="K7" s="2049" t="e">
        <f xml:space="preserve"> CONCATENATE("valor médio de ",#REF!,#REF!)</f>
        <v>#REF!</v>
      </c>
      <c r="L7" s="367"/>
      <c r="M7" s="411"/>
      <c r="N7" s="479"/>
      <c r="O7" s="875"/>
      <c r="P7" s="875"/>
      <c r="Q7" s="875"/>
      <c r="R7" s="2240"/>
      <c r="S7" s="875"/>
      <c r="T7" s="875"/>
      <c r="U7" s="875"/>
      <c r="V7" s="875"/>
      <c r="W7" s="875"/>
      <c r="X7" s="875"/>
      <c r="Y7" s="875"/>
      <c r="Z7" s="875"/>
      <c r="AA7" s="875"/>
      <c r="AB7" s="875"/>
      <c r="AC7" s="376"/>
      <c r="AD7" s="2402"/>
      <c r="AE7" s="2403" t="s">
        <v>315</v>
      </c>
      <c r="AF7" s="2402" t="s">
        <v>66</v>
      </c>
      <c r="AG7" s="2403" t="s">
        <v>315</v>
      </c>
      <c r="AH7" s="2402" t="s">
        <v>66</v>
      </c>
      <c r="AJ7" s="2402"/>
      <c r="AK7" s="2402"/>
      <c r="AL7" s="2402"/>
      <c r="AM7" s="2402"/>
      <c r="AN7" s="2403" t="s">
        <v>315</v>
      </c>
      <c r="AO7" s="2402" t="s">
        <v>66</v>
      </c>
    </row>
    <row r="8" spans="1:44" s="579" customFormat="1" x14ac:dyDescent="0.2">
      <c r="A8" s="575"/>
      <c r="B8" s="576"/>
      <c r="C8" s="577" t="s">
        <v>66</v>
      </c>
      <c r="D8" s="578"/>
      <c r="E8" s="296">
        <v>101574</v>
      </c>
      <c r="F8" s="296">
        <v>102217</v>
      </c>
      <c r="G8" s="296">
        <v>102545</v>
      </c>
      <c r="H8" s="296">
        <v>102299</v>
      </c>
      <c r="I8" s="296">
        <v>101504</v>
      </c>
      <c r="J8" s="296">
        <v>100756</v>
      </c>
      <c r="K8" s="625">
        <v>261.71726827718402</v>
      </c>
      <c r="L8" s="580"/>
      <c r="M8" s="581"/>
      <c r="N8" s="575"/>
      <c r="O8" s="2381"/>
      <c r="P8" s="2382"/>
      <c r="Q8" s="2381"/>
      <c r="R8" s="2242"/>
      <c r="S8" s="2383"/>
      <c r="T8" s="2383"/>
      <c r="U8" s="2383"/>
      <c r="V8" s="2383"/>
      <c r="W8" s="2383"/>
      <c r="X8" s="2383"/>
      <c r="Y8" s="2383"/>
      <c r="Z8" s="2383"/>
      <c r="AA8" s="2383"/>
      <c r="AB8" s="2383"/>
      <c r="AC8" s="582"/>
      <c r="AD8" s="2399" t="str">
        <f>+C9</f>
        <v>Aveiro</v>
      </c>
      <c r="AE8" s="2404">
        <f>+K9</f>
        <v>258.38230769230802</v>
      </c>
      <c r="AF8" s="2404">
        <f>+$K$8</f>
        <v>261.71726827718402</v>
      </c>
      <c r="AG8" s="2404">
        <f>+K47</f>
        <v>126.623518038453</v>
      </c>
      <c r="AH8" s="2404">
        <f t="shared" ref="AH8:AH28" si="0">+$K$46</f>
        <v>119.40516174625201</v>
      </c>
      <c r="AI8" s="2399">
        <v>1</v>
      </c>
      <c r="AJ8" s="2399">
        <v>1</v>
      </c>
      <c r="AK8" s="2399" t="s">
        <v>313</v>
      </c>
      <c r="AL8" s="2399"/>
      <c r="AM8" s="2399" t="str">
        <f>+AD8</f>
        <v>Aveiro</v>
      </c>
      <c r="AN8" s="2405">
        <f>INDEX($AD$7:$AH$28,MATCH($AM8,$AD$7:$AD$28,0),MATCH(AN$7,$AD$7:$AH$7,0)+2*($AI$8-1))</f>
        <v>258.38230769230802</v>
      </c>
      <c r="AO8" s="2405">
        <f>INDEX($AD$7:$AH$28,MATCH($AM8,$AD$7:$AD$28,0),MATCH(AO$7,$AD$7:$AH$7,0)+2*($AI$8-1))</f>
        <v>261.71726827718402</v>
      </c>
      <c r="AP8" s="2400"/>
      <c r="AQ8" s="2400"/>
      <c r="AR8" s="2400"/>
    </row>
    <row r="9" spans="1:44" ht="11.45" customHeight="1" x14ac:dyDescent="0.2">
      <c r="A9" s="316"/>
      <c r="B9" s="377"/>
      <c r="C9" s="60" t="s">
        <v>60</v>
      </c>
      <c r="D9" s="324"/>
      <c r="E9" s="268">
        <v>4569</v>
      </c>
      <c r="F9" s="268">
        <v>4594</v>
      </c>
      <c r="G9" s="268">
        <v>4603</v>
      </c>
      <c r="H9" s="268">
        <v>4581</v>
      </c>
      <c r="I9" s="268">
        <v>4561</v>
      </c>
      <c r="J9" s="268">
        <v>4537</v>
      </c>
      <c r="K9" s="626">
        <v>258.38230769230802</v>
      </c>
      <c r="L9" s="367"/>
      <c r="M9" s="411"/>
      <c r="N9" s="316"/>
      <c r="O9" s="2384"/>
      <c r="P9" s="875"/>
      <c r="Q9" s="875"/>
      <c r="R9" s="875"/>
      <c r="S9" s="875"/>
      <c r="T9" s="875"/>
      <c r="U9" s="875"/>
      <c r="V9" s="875"/>
      <c r="W9" s="875"/>
      <c r="X9" s="875"/>
      <c r="Y9" s="875"/>
      <c r="Z9" s="875"/>
      <c r="AA9" s="875"/>
      <c r="AB9" s="875"/>
      <c r="AC9" s="376"/>
      <c r="AD9" s="2399" t="str">
        <f t="shared" ref="AD9:AD26" si="1">+C10</f>
        <v>Beja</v>
      </c>
      <c r="AE9" s="2404">
        <f t="shared" ref="AE9:AE26" si="2">+K10</f>
        <v>343.32239342265501</v>
      </c>
      <c r="AF9" s="2404">
        <f t="shared" ref="AF9:AF28" si="3">+$K$8</f>
        <v>261.71726827718402</v>
      </c>
      <c r="AG9" s="2404">
        <f t="shared" ref="AG9:AG26" si="4">+K48</f>
        <v>119.58747772592299</v>
      </c>
      <c r="AH9" s="2404">
        <f t="shared" si="0"/>
        <v>119.40516174625201</v>
      </c>
      <c r="AI9" s="2402"/>
      <c r="AJ9" s="2402">
        <v>2</v>
      </c>
      <c r="AK9" s="2402" t="s">
        <v>314</v>
      </c>
      <c r="AL9" s="2402"/>
      <c r="AM9" s="2399" t="str">
        <f t="shared" ref="AM9:AM27" si="5">+AD9</f>
        <v>Beja</v>
      </c>
      <c r="AN9" s="2405">
        <f t="shared" ref="AN9:AO28" si="6">INDEX($AD$7:$AH$28,MATCH($AM9,$AD$7:$AD$28,0),MATCH(AN$7,$AD$7:$AH$7,0)+2*($AI$8-1))</f>
        <v>343.32239342265501</v>
      </c>
      <c r="AO9" s="2405">
        <f t="shared" si="6"/>
        <v>261.71726827718402</v>
      </c>
    </row>
    <row r="10" spans="1:44" ht="11.45" customHeight="1" x14ac:dyDescent="0.2">
      <c r="A10" s="316"/>
      <c r="B10" s="377"/>
      <c r="C10" s="60" t="s">
        <v>53</v>
      </c>
      <c r="D10" s="324"/>
      <c r="E10" s="268">
        <v>1722</v>
      </c>
      <c r="F10" s="268">
        <v>1733</v>
      </c>
      <c r="G10" s="268">
        <v>1712</v>
      </c>
      <c r="H10" s="268">
        <v>1661</v>
      </c>
      <c r="I10" s="268">
        <v>1661</v>
      </c>
      <c r="J10" s="268">
        <v>1642</v>
      </c>
      <c r="K10" s="626">
        <v>343.32239342265501</v>
      </c>
      <c r="L10" s="367"/>
      <c r="M10" s="411"/>
      <c r="N10" s="316"/>
      <c r="O10" s="2385"/>
      <c r="P10" s="2385"/>
      <c r="Q10" s="2385"/>
      <c r="R10" s="2385"/>
      <c r="S10" s="2385"/>
      <c r="T10" s="2385"/>
      <c r="U10" s="2385"/>
      <c r="V10" s="875"/>
      <c r="W10" s="875"/>
      <c r="X10" s="875"/>
      <c r="Y10" s="875"/>
      <c r="Z10" s="875"/>
      <c r="AA10" s="875"/>
      <c r="AB10" s="875"/>
      <c r="AC10" s="376"/>
      <c r="AD10" s="2399" t="str">
        <f t="shared" si="1"/>
        <v>Braga</v>
      </c>
      <c r="AE10" s="2404">
        <f t="shared" si="2"/>
        <v>252.96051691729301</v>
      </c>
      <c r="AF10" s="2404">
        <f t="shared" si="3"/>
        <v>261.71726827718402</v>
      </c>
      <c r="AG10" s="2404">
        <f t="shared" si="4"/>
        <v>125.34150419124499</v>
      </c>
      <c r="AH10" s="2404">
        <f t="shared" si="0"/>
        <v>119.40516174625201</v>
      </c>
      <c r="AI10" s="2402"/>
      <c r="AJ10" s="2402"/>
      <c r="AK10" s="2402"/>
      <c r="AL10" s="2402"/>
      <c r="AM10" s="2399" t="str">
        <f t="shared" si="5"/>
        <v>Braga</v>
      </c>
      <c r="AN10" s="2405">
        <f t="shared" si="6"/>
        <v>252.96051691729301</v>
      </c>
      <c r="AO10" s="2405">
        <f t="shared" si="6"/>
        <v>261.71726827718402</v>
      </c>
    </row>
    <row r="11" spans="1:44" ht="11.45" customHeight="1" x14ac:dyDescent="0.2">
      <c r="A11" s="316"/>
      <c r="B11" s="377"/>
      <c r="C11" s="60" t="s">
        <v>62</v>
      </c>
      <c r="D11" s="324"/>
      <c r="E11" s="268">
        <v>3282</v>
      </c>
      <c r="F11" s="268">
        <v>3291</v>
      </c>
      <c r="G11" s="268">
        <v>3277</v>
      </c>
      <c r="H11" s="268">
        <v>3242</v>
      </c>
      <c r="I11" s="268">
        <v>3249</v>
      </c>
      <c r="J11" s="268">
        <v>3193</v>
      </c>
      <c r="K11" s="626">
        <v>252.96051691729301</v>
      </c>
      <c r="L11" s="367"/>
      <c r="M11" s="411"/>
      <c r="N11" s="316"/>
      <c r="O11" s="2385"/>
      <c r="P11" s="2386"/>
      <c r="Q11" s="875"/>
      <c r="R11" s="875"/>
      <c r="S11" s="875"/>
      <c r="T11" s="875"/>
      <c r="U11" s="875"/>
      <c r="V11" s="875"/>
      <c r="W11" s="875"/>
      <c r="X11" s="875"/>
      <c r="Y11" s="875"/>
      <c r="Z11" s="875"/>
      <c r="AA11" s="875"/>
      <c r="AB11" s="875"/>
      <c r="AC11" s="376"/>
      <c r="AD11" s="2399" t="str">
        <f t="shared" si="1"/>
        <v>Bragança</v>
      </c>
      <c r="AE11" s="2404">
        <f t="shared" si="2"/>
        <v>276.894542884072</v>
      </c>
      <c r="AF11" s="2404">
        <f t="shared" si="3"/>
        <v>261.71726827718402</v>
      </c>
      <c r="AG11" s="2404">
        <f t="shared" si="4"/>
        <v>124.117072243346</v>
      </c>
      <c r="AH11" s="2404">
        <f t="shared" si="0"/>
        <v>119.40516174625201</v>
      </c>
      <c r="AI11" s="2402"/>
      <c r="AJ11" s="2402"/>
      <c r="AK11" s="2402"/>
      <c r="AL11" s="2402"/>
      <c r="AM11" s="2399" t="str">
        <f t="shared" si="5"/>
        <v>Bragança</v>
      </c>
      <c r="AN11" s="2405">
        <f t="shared" si="6"/>
        <v>276.894542884072</v>
      </c>
      <c r="AO11" s="2405">
        <f t="shared" si="6"/>
        <v>261.71726827718402</v>
      </c>
    </row>
    <row r="12" spans="1:44" ht="11.45" customHeight="1" x14ac:dyDescent="0.2">
      <c r="A12" s="316"/>
      <c r="B12" s="377"/>
      <c r="C12" s="60" t="s">
        <v>64</v>
      </c>
      <c r="D12" s="324"/>
      <c r="E12" s="268">
        <v>1021</v>
      </c>
      <c r="F12" s="268">
        <v>1040</v>
      </c>
      <c r="G12" s="268">
        <v>1053</v>
      </c>
      <c r="H12" s="268">
        <v>1066</v>
      </c>
      <c r="I12" s="268">
        <v>1068</v>
      </c>
      <c r="J12" s="268">
        <v>1061</v>
      </c>
      <c r="K12" s="626">
        <v>276.894542884072</v>
      </c>
      <c r="L12" s="367"/>
      <c r="M12" s="411"/>
      <c r="N12" s="316"/>
      <c r="P12" s="2387"/>
      <c r="AD12" s="2399" t="str">
        <f t="shared" si="1"/>
        <v>Castelo Branco</v>
      </c>
      <c r="AE12" s="2404">
        <f t="shared" si="2"/>
        <v>272.70772264631</v>
      </c>
      <c r="AF12" s="2404">
        <f t="shared" si="3"/>
        <v>261.71726827718402</v>
      </c>
      <c r="AG12" s="2404">
        <f t="shared" si="4"/>
        <v>121.82339869281</v>
      </c>
      <c r="AH12" s="2404">
        <f t="shared" si="0"/>
        <v>119.40516174625201</v>
      </c>
      <c r="AM12" s="2399" t="str">
        <f t="shared" si="5"/>
        <v>Castelo Branco</v>
      </c>
      <c r="AN12" s="2405">
        <f t="shared" si="6"/>
        <v>272.70772264631</v>
      </c>
      <c r="AO12" s="2405">
        <f t="shared" si="6"/>
        <v>261.71726827718402</v>
      </c>
    </row>
    <row r="13" spans="1:44" ht="11.45" customHeight="1" x14ac:dyDescent="0.2">
      <c r="A13" s="316"/>
      <c r="B13" s="377"/>
      <c r="C13" s="60" t="s">
        <v>73</v>
      </c>
      <c r="D13" s="324"/>
      <c r="E13" s="268">
        <v>1610</v>
      </c>
      <c r="F13" s="268">
        <v>1637</v>
      </c>
      <c r="G13" s="268">
        <v>1616</v>
      </c>
      <c r="H13" s="268">
        <v>1600</v>
      </c>
      <c r="I13" s="268">
        <v>1564</v>
      </c>
      <c r="J13" s="268">
        <v>1573</v>
      </c>
      <c r="K13" s="626">
        <v>272.70772264631</v>
      </c>
      <c r="L13" s="367"/>
      <c r="M13" s="411"/>
      <c r="N13" s="316"/>
      <c r="O13" s="2350"/>
      <c r="AD13" s="2399" t="str">
        <f t="shared" si="1"/>
        <v>Coimbra</v>
      </c>
      <c r="AE13" s="2404">
        <f t="shared" si="2"/>
        <v>233.850158774373</v>
      </c>
      <c r="AF13" s="2404">
        <f t="shared" si="3"/>
        <v>261.71726827718402</v>
      </c>
      <c r="AG13" s="2404">
        <f t="shared" si="4"/>
        <v>132.77274553218399</v>
      </c>
      <c r="AH13" s="2404">
        <f t="shared" si="0"/>
        <v>119.40516174625201</v>
      </c>
      <c r="AM13" s="2399" t="str">
        <f t="shared" si="5"/>
        <v>Coimbra</v>
      </c>
      <c r="AN13" s="2405">
        <f t="shared" si="6"/>
        <v>233.850158774373</v>
      </c>
      <c r="AO13" s="2405">
        <f t="shared" si="6"/>
        <v>261.71726827718402</v>
      </c>
    </row>
    <row r="14" spans="1:44" ht="11.45" customHeight="1" x14ac:dyDescent="0.2">
      <c r="A14" s="316"/>
      <c r="B14" s="377"/>
      <c r="C14" s="60" t="s">
        <v>59</v>
      </c>
      <c r="D14" s="324"/>
      <c r="E14" s="268">
        <v>3641</v>
      </c>
      <c r="F14" s="268">
        <v>3667</v>
      </c>
      <c r="G14" s="268">
        <v>3671</v>
      </c>
      <c r="H14" s="268">
        <v>3635</v>
      </c>
      <c r="I14" s="268">
        <v>3579</v>
      </c>
      <c r="J14" s="268">
        <v>3590</v>
      </c>
      <c r="K14" s="626">
        <v>233.850158774373</v>
      </c>
      <c r="L14" s="367"/>
      <c r="M14" s="411"/>
      <c r="N14" s="316"/>
      <c r="Q14" s="1766"/>
      <c r="AD14" s="2399" t="str">
        <f t="shared" si="1"/>
        <v>Évora</v>
      </c>
      <c r="AE14" s="2404">
        <f t="shared" si="2"/>
        <v>301.30692699490697</v>
      </c>
      <c r="AF14" s="2404">
        <f t="shared" si="3"/>
        <v>261.71726827718402</v>
      </c>
      <c r="AG14" s="2404">
        <f t="shared" si="4"/>
        <v>117.568585624379</v>
      </c>
      <c r="AH14" s="2404">
        <f t="shared" si="0"/>
        <v>119.40516174625201</v>
      </c>
      <c r="AM14" s="2399" t="str">
        <f t="shared" si="5"/>
        <v>Évora</v>
      </c>
      <c r="AN14" s="2405">
        <f t="shared" si="6"/>
        <v>301.30692699490697</v>
      </c>
      <c r="AO14" s="2405">
        <f t="shared" si="6"/>
        <v>261.71726827718402</v>
      </c>
    </row>
    <row r="15" spans="1:44" ht="11.45" customHeight="1" x14ac:dyDescent="0.2">
      <c r="A15" s="316"/>
      <c r="B15" s="377"/>
      <c r="C15" s="60" t="s">
        <v>54</v>
      </c>
      <c r="D15" s="324"/>
      <c r="E15" s="268">
        <v>1228</v>
      </c>
      <c r="F15" s="268">
        <v>1241</v>
      </c>
      <c r="G15" s="268">
        <v>1248</v>
      </c>
      <c r="H15" s="268">
        <v>1218</v>
      </c>
      <c r="I15" s="268">
        <v>1189</v>
      </c>
      <c r="J15" s="268">
        <v>1180</v>
      </c>
      <c r="K15" s="626">
        <v>301.30692699490697</v>
      </c>
      <c r="L15" s="367"/>
      <c r="M15" s="411"/>
      <c r="N15" s="316"/>
      <c r="AD15" s="2399" t="str">
        <f t="shared" si="1"/>
        <v>Faro</v>
      </c>
      <c r="AE15" s="2404">
        <f t="shared" si="2"/>
        <v>270.75910885805803</v>
      </c>
      <c r="AF15" s="2404">
        <f t="shared" si="3"/>
        <v>261.71726827718402</v>
      </c>
      <c r="AG15" s="2404">
        <f t="shared" si="4"/>
        <v>125.23820066642</v>
      </c>
      <c r="AH15" s="2404">
        <f t="shared" si="0"/>
        <v>119.40516174625201</v>
      </c>
      <c r="AM15" s="2399" t="str">
        <f t="shared" si="5"/>
        <v>Faro</v>
      </c>
      <c r="AN15" s="2405">
        <f t="shared" si="6"/>
        <v>270.75910885805803</v>
      </c>
      <c r="AO15" s="2405">
        <f t="shared" si="6"/>
        <v>261.71726827718402</v>
      </c>
    </row>
    <row r="16" spans="1:44" ht="11.45" customHeight="1" x14ac:dyDescent="0.2">
      <c r="A16" s="316"/>
      <c r="B16" s="377"/>
      <c r="C16" s="60" t="s">
        <v>72</v>
      </c>
      <c r="D16" s="324"/>
      <c r="E16" s="268">
        <v>3854</v>
      </c>
      <c r="F16" s="268">
        <v>3938</v>
      </c>
      <c r="G16" s="268">
        <v>4008</v>
      </c>
      <c r="H16" s="268">
        <v>3989</v>
      </c>
      <c r="I16" s="268">
        <v>3860</v>
      </c>
      <c r="J16" s="268">
        <v>3753</v>
      </c>
      <c r="K16" s="626">
        <v>270.75910885805803</v>
      </c>
      <c r="L16" s="367"/>
      <c r="M16" s="411"/>
      <c r="N16" s="316"/>
      <c r="AD16" s="2399" t="str">
        <f t="shared" si="1"/>
        <v>Guarda</v>
      </c>
      <c r="AE16" s="2404">
        <f t="shared" si="2"/>
        <v>269.85531322505801</v>
      </c>
      <c r="AF16" s="2404">
        <f t="shared" si="3"/>
        <v>261.71726827718402</v>
      </c>
      <c r="AG16" s="2404">
        <f t="shared" si="4"/>
        <v>124.30456715354499</v>
      </c>
      <c r="AH16" s="2404">
        <f t="shared" si="0"/>
        <v>119.40516174625201</v>
      </c>
      <c r="AM16" s="2399" t="str">
        <f t="shared" si="5"/>
        <v>Guarda</v>
      </c>
      <c r="AN16" s="2405">
        <f t="shared" si="6"/>
        <v>269.85531322505801</v>
      </c>
      <c r="AO16" s="2405">
        <f t="shared" si="6"/>
        <v>261.71726827718402</v>
      </c>
    </row>
    <row r="17" spans="1:41" ht="11.45" customHeight="1" x14ac:dyDescent="0.2">
      <c r="A17" s="316"/>
      <c r="B17" s="377"/>
      <c r="C17" s="60" t="s">
        <v>74</v>
      </c>
      <c r="D17" s="324"/>
      <c r="E17" s="268">
        <v>1341</v>
      </c>
      <c r="F17" s="268">
        <v>1338</v>
      </c>
      <c r="G17" s="268">
        <v>1316</v>
      </c>
      <c r="H17" s="268">
        <v>1295</v>
      </c>
      <c r="I17" s="268">
        <v>1300</v>
      </c>
      <c r="J17" s="268">
        <v>1293</v>
      </c>
      <c r="K17" s="626">
        <v>269.85531322505801</v>
      </c>
      <c r="L17" s="367"/>
      <c r="M17" s="411"/>
      <c r="N17" s="316"/>
      <c r="P17" s="1176"/>
      <c r="AD17" s="2399" t="str">
        <f t="shared" si="1"/>
        <v>Leiria</v>
      </c>
      <c r="AE17" s="2404">
        <f t="shared" si="2"/>
        <v>247.52012006861099</v>
      </c>
      <c r="AF17" s="2404">
        <f t="shared" si="3"/>
        <v>261.71726827718402</v>
      </c>
      <c r="AG17" s="2404">
        <f t="shared" si="4"/>
        <v>123.680505678166</v>
      </c>
      <c r="AH17" s="2404">
        <f t="shared" si="0"/>
        <v>119.40516174625201</v>
      </c>
      <c r="AM17" s="2399" t="str">
        <f t="shared" si="5"/>
        <v>Leiria</v>
      </c>
      <c r="AN17" s="2405">
        <f t="shared" si="6"/>
        <v>247.52012006861099</v>
      </c>
      <c r="AO17" s="2405">
        <f t="shared" si="6"/>
        <v>261.71726827718402</v>
      </c>
    </row>
    <row r="18" spans="1:41" ht="11.45" customHeight="1" x14ac:dyDescent="0.2">
      <c r="A18" s="316"/>
      <c r="B18" s="377"/>
      <c r="C18" s="60" t="s">
        <v>58</v>
      </c>
      <c r="D18" s="324"/>
      <c r="E18" s="268">
        <v>2400</v>
      </c>
      <c r="F18" s="268">
        <v>2417</v>
      </c>
      <c r="G18" s="268">
        <v>2430</v>
      </c>
      <c r="H18" s="268">
        <v>2401</v>
      </c>
      <c r="I18" s="268">
        <v>2358</v>
      </c>
      <c r="J18" s="268">
        <v>2334</v>
      </c>
      <c r="K18" s="626">
        <v>247.52012006861099</v>
      </c>
      <c r="L18" s="367"/>
      <c r="M18" s="411"/>
      <c r="N18" s="316"/>
      <c r="AD18" s="2399" t="str">
        <f t="shared" si="1"/>
        <v>Lisboa</v>
      </c>
      <c r="AE18" s="2404">
        <f t="shared" si="2"/>
        <v>269.18879565069</v>
      </c>
      <c r="AF18" s="2404">
        <f t="shared" si="3"/>
        <v>261.71726827718402</v>
      </c>
      <c r="AG18" s="2404">
        <f t="shared" si="4"/>
        <v>120.654610442118</v>
      </c>
      <c r="AH18" s="2404">
        <f t="shared" si="0"/>
        <v>119.40516174625201</v>
      </c>
      <c r="AM18" s="2399" t="str">
        <f t="shared" si="5"/>
        <v>Lisboa</v>
      </c>
      <c r="AN18" s="2405">
        <f t="shared" si="6"/>
        <v>269.18879565069</v>
      </c>
      <c r="AO18" s="2405">
        <f t="shared" si="6"/>
        <v>261.71726827718402</v>
      </c>
    </row>
    <row r="19" spans="1:41" ht="11.45" customHeight="1" x14ac:dyDescent="0.2">
      <c r="A19" s="316"/>
      <c r="B19" s="377"/>
      <c r="C19" s="60" t="s">
        <v>57</v>
      </c>
      <c r="D19" s="324"/>
      <c r="E19" s="268">
        <v>19835</v>
      </c>
      <c r="F19" s="268">
        <v>20105</v>
      </c>
      <c r="G19" s="268">
        <v>20380</v>
      </c>
      <c r="H19" s="268">
        <v>20663</v>
      </c>
      <c r="I19" s="268">
        <v>20688</v>
      </c>
      <c r="J19" s="268">
        <v>20518</v>
      </c>
      <c r="K19" s="626">
        <v>269.18879565069</v>
      </c>
      <c r="L19" s="367"/>
      <c r="M19" s="411"/>
      <c r="N19" s="316"/>
      <c r="AD19" s="2399" t="str">
        <f t="shared" si="1"/>
        <v>Portalegre</v>
      </c>
      <c r="AE19" s="2404">
        <f t="shared" si="2"/>
        <v>325.20789090909102</v>
      </c>
      <c r="AF19" s="2404">
        <f t="shared" si="3"/>
        <v>261.71726827718402</v>
      </c>
      <c r="AG19" s="2404">
        <f t="shared" si="4"/>
        <v>121.222866824805</v>
      </c>
      <c r="AH19" s="2404">
        <f t="shared" si="0"/>
        <v>119.40516174625201</v>
      </c>
      <c r="AM19" s="2399" t="str">
        <f t="shared" si="5"/>
        <v>Portalegre</v>
      </c>
      <c r="AN19" s="2405">
        <f t="shared" si="6"/>
        <v>325.20789090909102</v>
      </c>
      <c r="AO19" s="2405">
        <f t="shared" si="6"/>
        <v>261.71726827718402</v>
      </c>
    </row>
    <row r="20" spans="1:41" ht="11.45" customHeight="1" x14ac:dyDescent="0.2">
      <c r="A20" s="316"/>
      <c r="B20" s="377"/>
      <c r="C20" s="60" t="s">
        <v>55</v>
      </c>
      <c r="D20" s="324"/>
      <c r="E20" s="268">
        <v>1181</v>
      </c>
      <c r="F20" s="268">
        <v>1176</v>
      </c>
      <c r="G20" s="268">
        <v>1152</v>
      </c>
      <c r="H20" s="268">
        <v>1100</v>
      </c>
      <c r="I20" s="268">
        <v>1090</v>
      </c>
      <c r="J20" s="268">
        <v>1100</v>
      </c>
      <c r="K20" s="626">
        <v>325.20789090909102</v>
      </c>
      <c r="L20" s="367"/>
      <c r="M20" s="411"/>
      <c r="N20" s="316"/>
      <c r="AD20" s="2399" t="str">
        <f t="shared" si="1"/>
        <v>Porto</v>
      </c>
      <c r="AE20" s="2404">
        <f t="shared" si="2"/>
        <v>243.53137521840401</v>
      </c>
      <c r="AF20" s="2404">
        <f t="shared" si="3"/>
        <v>261.71726827718402</v>
      </c>
      <c r="AG20" s="2404">
        <f t="shared" si="4"/>
        <v>121.694811190338</v>
      </c>
      <c r="AH20" s="2404">
        <f t="shared" si="0"/>
        <v>119.40516174625201</v>
      </c>
      <c r="AM20" s="2399" t="str">
        <f t="shared" si="5"/>
        <v>Porto</v>
      </c>
      <c r="AN20" s="2405">
        <f t="shared" si="6"/>
        <v>243.53137521840401</v>
      </c>
      <c r="AO20" s="2405">
        <f t="shared" si="6"/>
        <v>261.71726827718402</v>
      </c>
    </row>
    <row r="21" spans="1:41" ht="11.45" customHeight="1" x14ac:dyDescent="0.2">
      <c r="A21" s="316"/>
      <c r="B21" s="377"/>
      <c r="C21" s="60" t="s">
        <v>61</v>
      </c>
      <c r="D21" s="324"/>
      <c r="E21" s="268">
        <v>27883</v>
      </c>
      <c r="F21" s="268">
        <v>28009</v>
      </c>
      <c r="G21" s="268">
        <v>27980</v>
      </c>
      <c r="H21" s="268">
        <v>27935</v>
      </c>
      <c r="I21" s="268">
        <v>27658</v>
      </c>
      <c r="J21" s="268">
        <v>27484</v>
      </c>
      <c r="K21" s="626">
        <v>243.53137521840401</v>
      </c>
      <c r="L21" s="367"/>
      <c r="M21" s="411"/>
      <c r="N21" s="316"/>
      <c r="P21" s="1176"/>
      <c r="AD21" s="2399" t="str">
        <f t="shared" si="1"/>
        <v>Santarém</v>
      </c>
      <c r="AE21" s="2404">
        <f t="shared" si="2"/>
        <v>277.29583826430002</v>
      </c>
      <c r="AF21" s="2404">
        <f t="shared" si="3"/>
        <v>261.71726827718402</v>
      </c>
      <c r="AG21" s="2404">
        <f t="shared" si="4"/>
        <v>119.895096367048</v>
      </c>
      <c r="AH21" s="2404">
        <f t="shared" si="0"/>
        <v>119.40516174625201</v>
      </c>
      <c r="AM21" s="2399" t="str">
        <f t="shared" si="5"/>
        <v>Santarém</v>
      </c>
      <c r="AN21" s="2405">
        <f t="shared" si="6"/>
        <v>277.29583826430002</v>
      </c>
      <c r="AO21" s="2405">
        <f t="shared" si="6"/>
        <v>261.71726827718402</v>
      </c>
    </row>
    <row r="22" spans="1:41" ht="11.45" customHeight="1" x14ac:dyDescent="0.2">
      <c r="A22" s="316"/>
      <c r="B22" s="377"/>
      <c r="C22" s="60" t="s">
        <v>77</v>
      </c>
      <c r="D22" s="324"/>
      <c r="E22" s="268">
        <v>2590</v>
      </c>
      <c r="F22" s="268">
        <v>2609</v>
      </c>
      <c r="G22" s="268">
        <v>2636</v>
      </c>
      <c r="H22" s="268">
        <v>2602</v>
      </c>
      <c r="I22" s="268">
        <v>2567</v>
      </c>
      <c r="J22" s="268">
        <v>2536</v>
      </c>
      <c r="K22" s="626">
        <v>277.29583826430002</v>
      </c>
      <c r="L22" s="367"/>
      <c r="M22" s="411"/>
      <c r="N22" s="316"/>
      <c r="P22" s="2388"/>
      <c r="AD22" s="2399" t="str">
        <f t="shared" si="1"/>
        <v>Setúbal</v>
      </c>
      <c r="AE22" s="2404">
        <f t="shared" si="2"/>
        <v>281.66572406529798</v>
      </c>
      <c r="AF22" s="2404">
        <f t="shared" si="3"/>
        <v>261.71726827718402</v>
      </c>
      <c r="AG22" s="2404">
        <f t="shared" si="4"/>
        <v>118.746827546399</v>
      </c>
      <c r="AH22" s="2404">
        <f t="shared" si="0"/>
        <v>119.40516174625201</v>
      </c>
      <c r="AM22" s="2399" t="str">
        <f t="shared" si="5"/>
        <v>Setúbal</v>
      </c>
      <c r="AN22" s="2405">
        <f t="shared" si="6"/>
        <v>281.66572406529798</v>
      </c>
      <c r="AO22" s="2405">
        <f t="shared" si="6"/>
        <v>261.71726827718402</v>
      </c>
    </row>
    <row r="23" spans="1:41" ht="11.45" customHeight="1" x14ac:dyDescent="0.2">
      <c r="A23" s="316"/>
      <c r="B23" s="377"/>
      <c r="C23" s="60" t="s">
        <v>56</v>
      </c>
      <c r="D23" s="324"/>
      <c r="E23" s="268">
        <v>9409</v>
      </c>
      <c r="F23" s="268">
        <v>9441</v>
      </c>
      <c r="G23" s="268">
        <v>9559</v>
      </c>
      <c r="H23" s="268">
        <v>9574</v>
      </c>
      <c r="I23" s="268">
        <v>9522</v>
      </c>
      <c r="J23" s="268">
        <v>9498</v>
      </c>
      <c r="K23" s="626">
        <v>281.66572406529798</v>
      </c>
      <c r="L23" s="367"/>
      <c r="M23" s="411"/>
      <c r="N23" s="316"/>
      <c r="AD23" s="2399" t="str">
        <f t="shared" si="1"/>
        <v>Viana do Castelo</v>
      </c>
      <c r="AE23" s="2404">
        <f t="shared" si="2"/>
        <v>239.90196293176101</v>
      </c>
      <c r="AF23" s="2404">
        <f t="shared" si="3"/>
        <v>261.71726827718402</v>
      </c>
      <c r="AG23" s="2404">
        <f t="shared" si="4"/>
        <v>131.04630924988501</v>
      </c>
      <c r="AH23" s="2404">
        <f t="shared" si="0"/>
        <v>119.40516174625201</v>
      </c>
      <c r="AM23" s="2399" t="str">
        <f t="shared" si="5"/>
        <v>Viana do Castelo</v>
      </c>
      <c r="AN23" s="2405">
        <f t="shared" si="6"/>
        <v>239.90196293176101</v>
      </c>
      <c r="AO23" s="2405">
        <f t="shared" si="6"/>
        <v>261.71726827718402</v>
      </c>
    </row>
    <row r="24" spans="1:41" ht="11.45" customHeight="1" x14ac:dyDescent="0.2">
      <c r="A24" s="316"/>
      <c r="B24" s="377"/>
      <c r="C24" s="60" t="s">
        <v>63</v>
      </c>
      <c r="D24" s="324"/>
      <c r="E24" s="268">
        <v>1266</v>
      </c>
      <c r="F24" s="268">
        <v>1227</v>
      </c>
      <c r="G24" s="268">
        <v>1237</v>
      </c>
      <c r="H24" s="268">
        <v>1213</v>
      </c>
      <c r="I24" s="268">
        <v>1197</v>
      </c>
      <c r="J24" s="268">
        <v>1187</v>
      </c>
      <c r="K24" s="626">
        <v>239.90196293176101</v>
      </c>
      <c r="L24" s="367"/>
      <c r="M24" s="411"/>
      <c r="N24" s="316"/>
      <c r="AD24" s="2399" t="str">
        <f t="shared" si="1"/>
        <v>Vila Real</v>
      </c>
      <c r="AE24" s="2404">
        <f t="shared" si="2"/>
        <v>245.127800421644</v>
      </c>
      <c r="AF24" s="2404">
        <f t="shared" si="3"/>
        <v>261.71726827718402</v>
      </c>
      <c r="AG24" s="2404">
        <f t="shared" si="4"/>
        <v>127.189374658159</v>
      </c>
      <c r="AH24" s="2404">
        <f t="shared" si="0"/>
        <v>119.40516174625201</v>
      </c>
      <c r="AM24" s="2399" t="str">
        <f t="shared" si="5"/>
        <v>Vila Real</v>
      </c>
      <c r="AN24" s="2405">
        <f t="shared" si="6"/>
        <v>245.127800421644</v>
      </c>
      <c r="AO24" s="2405">
        <f t="shared" si="6"/>
        <v>261.71726827718402</v>
      </c>
    </row>
    <row r="25" spans="1:41" ht="11.45" customHeight="1" x14ac:dyDescent="0.2">
      <c r="A25" s="316"/>
      <c r="B25" s="377"/>
      <c r="C25" s="60" t="s">
        <v>65</v>
      </c>
      <c r="D25" s="324"/>
      <c r="E25" s="268">
        <v>2852</v>
      </c>
      <c r="F25" s="268">
        <v>2876</v>
      </c>
      <c r="G25" s="268">
        <v>2870</v>
      </c>
      <c r="H25" s="268">
        <v>2856</v>
      </c>
      <c r="I25" s="268">
        <v>2843</v>
      </c>
      <c r="J25" s="268">
        <v>2848</v>
      </c>
      <c r="K25" s="626">
        <v>245.127800421644</v>
      </c>
      <c r="L25" s="367"/>
      <c r="M25" s="411"/>
      <c r="N25" s="316"/>
      <c r="AD25" s="2399" t="str">
        <f t="shared" si="1"/>
        <v>Viseu</v>
      </c>
      <c r="AE25" s="2404">
        <f t="shared" si="2"/>
        <v>265.72091043890902</v>
      </c>
      <c r="AF25" s="2404">
        <f t="shared" si="3"/>
        <v>261.71726827718402</v>
      </c>
      <c r="AG25" s="2404">
        <f t="shared" si="4"/>
        <v>127.16589696281601</v>
      </c>
      <c r="AH25" s="2404">
        <f t="shared" si="0"/>
        <v>119.40516174625201</v>
      </c>
      <c r="AM25" s="2399" t="str">
        <f t="shared" si="5"/>
        <v>Viseu</v>
      </c>
      <c r="AN25" s="2405">
        <f t="shared" si="6"/>
        <v>265.72091043890902</v>
      </c>
      <c r="AO25" s="2405">
        <f t="shared" si="6"/>
        <v>261.71726827718402</v>
      </c>
    </row>
    <row r="26" spans="1:41" ht="11.45" customHeight="1" x14ac:dyDescent="0.2">
      <c r="A26" s="316"/>
      <c r="B26" s="377"/>
      <c r="C26" s="60" t="s">
        <v>75</v>
      </c>
      <c r="D26" s="324"/>
      <c r="E26" s="268">
        <v>3441</v>
      </c>
      <c r="F26" s="268">
        <v>3444</v>
      </c>
      <c r="G26" s="268">
        <v>3446</v>
      </c>
      <c r="H26" s="268">
        <v>3410</v>
      </c>
      <c r="I26" s="268">
        <v>3380</v>
      </c>
      <c r="J26" s="268">
        <v>3375</v>
      </c>
      <c r="K26" s="626">
        <v>265.72091043890902</v>
      </c>
      <c r="L26" s="367"/>
      <c r="M26" s="411"/>
      <c r="N26" s="316"/>
      <c r="AD26" s="2399" t="str">
        <f t="shared" si="1"/>
        <v>Açores</v>
      </c>
      <c r="AE26" s="2404">
        <f t="shared" si="2"/>
        <v>273.57226363873099</v>
      </c>
      <c r="AF26" s="2404">
        <f t="shared" si="3"/>
        <v>261.71726827718402</v>
      </c>
      <c r="AG26" s="2404">
        <f t="shared" si="4"/>
        <v>83.767481958693196</v>
      </c>
      <c r="AH26" s="2404">
        <f t="shared" si="0"/>
        <v>119.40516174625201</v>
      </c>
      <c r="AM26" s="2399" t="str">
        <f t="shared" si="5"/>
        <v>Açores</v>
      </c>
      <c r="AN26" s="2405">
        <f t="shared" si="6"/>
        <v>273.57226363873099</v>
      </c>
      <c r="AO26" s="2405">
        <f t="shared" si="6"/>
        <v>261.71726827718402</v>
      </c>
    </row>
    <row r="27" spans="1:41" ht="11.45" customHeight="1" x14ac:dyDescent="0.2">
      <c r="A27" s="316"/>
      <c r="B27" s="377"/>
      <c r="C27" s="60" t="s">
        <v>126</v>
      </c>
      <c r="D27" s="324"/>
      <c r="E27" s="268">
        <v>5526</v>
      </c>
      <c r="F27" s="268">
        <v>5495</v>
      </c>
      <c r="G27" s="268">
        <v>5407</v>
      </c>
      <c r="H27" s="268">
        <v>5277</v>
      </c>
      <c r="I27" s="268">
        <v>5165</v>
      </c>
      <c r="J27" s="268">
        <v>5057</v>
      </c>
      <c r="K27" s="626">
        <v>273.57226363873099</v>
      </c>
      <c r="L27" s="367"/>
      <c r="M27" s="411"/>
      <c r="N27" s="316"/>
      <c r="AD27" s="2399" t="str">
        <f>+C28</f>
        <v>Madeira</v>
      </c>
      <c r="AE27" s="2404">
        <f>+K28</f>
        <v>250.241376177658</v>
      </c>
      <c r="AF27" s="2404">
        <f t="shared" si="3"/>
        <v>261.71726827718402</v>
      </c>
      <c r="AG27" s="2404">
        <f>+K66</f>
        <v>119.97458609821101</v>
      </c>
      <c r="AH27" s="2404">
        <f t="shared" si="0"/>
        <v>119.40516174625201</v>
      </c>
      <c r="AM27" s="2399" t="str">
        <f t="shared" si="5"/>
        <v>Madeira</v>
      </c>
      <c r="AN27" s="2405">
        <f t="shared" si="6"/>
        <v>250.241376177658</v>
      </c>
      <c r="AO27" s="2405">
        <f t="shared" si="6"/>
        <v>261.71726827718402</v>
      </c>
    </row>
    <row r="28" spans="1:41" ht="11.45" customHeight="1" x14ac:dyDescent="0.2">
      <c r="A28" s="316"/>
      <c r="B28" s="377"/>
      <c r="C28" s="60" t="s">
        <v>127</v>
      </c>
      <c r="D28" s="324"/>
      <c r="E28" s="268">
        <v>2875</v>
      </c>
      <c r="F28" s="268">
        <v>2893</v>
      </c>
      <c r="G28" s="268">
        <v>2900</v>
      </c>
      <c r="H28" s="268">
        <v>2945</v>
      </c>
      <c r="I28" s="268">
        <v>2977</v>
      </c>
      <c r="J28" s="268">
        <v>2972</v>
      </c>
      <c r="K28" s="626">
        <v>250.241376177658</v>
      </c>
      <c r="L28" s="367"/>
      <c r="M28" s="411"/>
      <c r="N28" s="316"/>
      <c r="AD28" s="2399" t="str">
        <f>+C29</f>
        <v>Outro</v>
      </c>
      <c r="AE28" s="2404">
        <f>+K29</f>
        <v>231.68520000000001</v>
      </c>
      <c r="AF28" s="2404">
        <f t="shared" si="3"/>
        <v>261.71726827718402</v>
      </c>
      <c r="AG28" s="2404">
        <f>+K67</f>
        <v>152.42447368421099</v>
      </c>
      <c r="AH28" s="2404">
        <f t="shared" si="0"/>
        <v>119.40516174625201</v>
      </c>
      <c r="AM28" s="2399" t="str">
        <f t="shared" ref="AM28" si="7">+AD28</f>
        <v>Outro</v>
      </c>
      <c r="AN28" s="2405">
        <f t="shared" si="6"/>
        <v>231.68520000000001</v>
      </c>
      <c r="AO28" s="2405">
        <f t="shared" si="6"/>
        <v>261.71726827718402</v>
      </c>
    </row>
    <row r="29" spans="1:41" ht="11.45" customHeight="1" x14ac:dyDescent="0.2">
      <c r="A29" s="316"/>
      <c r="B29" s="377"/>
      <c r="C29" s="60" t="s">
        <v>500</v>
      </c>
      <c r="D29" s="324"/>
      <c r="E29" s="268">
        <v>48</v>
      </c>
      <c r="F29" s="268">
        <v>46</v>
      </c>
      <c r="G29" s="268">
        <v>44</v>
      </c>
      <c r="H29" s="268">
        <v>36</v>
      </c>
      <c r="I29" s="268">
        <v>28</v>
      </c>
      <c r="J29" s="268">
        <v>25</v>
      </c>
      <c r="K29" s="626">
        <v>231.68520000000001</v>
      </c>
      <c r="L29" s="367"/>
      <c r="M29" s="411"/>
      <c r="N29" s="316"/>
      <c r="AD29" s="2399"/>
      <c r="AE29" s="2404"/>
      <c r="AG29" s="2404"/>
    </row>
    <row r="30" spans="1:41" ht="3.75" customHeight="1" x14ac:dyDescent="0.2">
      <c r="A30" s="316"/>
      <c r="B30" s="377"/>
      <c r="C30" s="60"/>
      <c r="D30" s="324"/>
      <c r="E30" s="268"/>
      <c r="F30" s="268"/>
      <c r="G30" s="268"/>
      <c r="H30" s="268"/>
      <c r="I30" s="268"/>
      <c r="J30" s="268"/>
      <c r="K30" s="269"/>
      <c r="L30" s="367"/>
      <c r="M30" s="411"/>
      <c r="N30" s="316"/>
      <c r="AD30" s="2399"/>
      <c r="AE30" s="2404"/>
      <c r="AG30" s="2404"/>
    </row>
    <row r="31" spans="1:41" ht="15.75" customHeight="1" x14ac:dyDescent="0.2">
      <c r="A31" s="316"/>
      <c r="B31" s="377"/>
      <c r="C31" s="611"/>
      <c r="D31" s="641" t="s">
        <v>350</v>
      </c>
      <c r="E31" s="611"/>
      <c r="F31" s="268"/>
      <c r="G31" s="2042" t="s">
        <v>674</v>
      </c>
      <c r="H31" s="2042"/>
      <c r="I31" s="2042"/>
      <c r="J31" s="2042"/>
      <c r="K31" s="613"/>
      <c r="L31" s="613"/>
      <c r="M31" s="614"/>
      <c r="N31" s="316"/>
      <c r="AD31" s="2399"/>
      <c r="AE31" s="2404"/>
      <c r="AG31" s="2404"/>
    </row>
    <row r="32" spans="1:41" x14ac:dyDescent="0.2">
      <c r="A32" s="316"/>
      <c r="B32" s="610"/>
      <c r="C32" s="611"/>
      <c r="D32" s="611"/>
      <c r="E32" s="611"/>
      <c r="F32" s="611"/>
      <c r="G32" s="611"/>
      <c r="H32" s="611"/>
      <c r="I32" s="612"/>
      <c r="J32" s="612"/>
      <c r="K32" s="613"/>
      <c r="L32" s="613"/>
      <c r="M32" s="614"/>
      <c r="N32" s="316"/>
    </row>
    <row r="33" spans="1:44" ht="12" customHeight="1" x14ac:dyDescent="0.2">
      <c r="A33" s="316"/>
      <c r="B33" s="377"/>
      <c r="C33" s="611"/>
      <c r="D33" s="611"/>
      <c r="E33" s="611"/>
      <c r="F33" s="611"/>
      <c r="G33" s="611"/>
      <c r="H33" s="611"/>
      <c r="I33" s="612"/>
      <c r="J33" s="612"/>
      <c r="K33" s="613"/>
      <c r="L33" s="613"/>
      <c r="M33" s="614"/>
      <c r="N33" s="316"/>
      <c r="Q33" s="2389"/>
    </row>
    <row r="34" spans="1:44" ht="12" customHeight="1" x14ac:dyDescent="0.2">
      <c r="A34" s="316"/>
      <c r="B34" s="377"/>
      <c r="C34" s="611"/>
      <c r="D34" s="611"/>
      <c r="E34" s="611"/>
      <c r="F34" s="611"/>
      <c r="G34" s="611"/>
      <c r="H34" s="611"/>
      <c r="I34" s="612"/>
      <c r="J34" s="612"/>
      <c r="K34" s="613"/>
      <c r="L34" s="613"/>
      <c r="M34" s="614"/>
      <c r="N34" s="316"/>
    </row>
    <row r="35" spans="1:44" ht="12" customHeight="1" x14ac:dyDescent="0.2">
      <c r="A35" s="316"/>
      <c r="B35" s="377"/>
      <c r="C35" s="611"/>
      <c r="D35" s="611"/>
      <c r="E35" s="611"/>
      <c r="F35" s="611"/>
      <c r="G35" s="611"/>
      <c r="H35" s="611"/>
      <c r="I35" s="612"/>
      <c r="J35" s="612"/>
      <c r="K35" s="613"/>
      <c r="L35" s="613"/>
      <c r="M35" s="614"/>
      <c r="N35" s="316"/>
      <c r="Q35" s="1213"/>
    </row>
    <row r="36" spans="1:44" ht="12" customHeight="1" x14ac:dyDescent="0.2">
      <c r="A36" s="316"/>
      <c r="B36" s="377"/>
      <c r="C36" s="611"/>
      <c r="D36" s="611"/>
      <c r="E36" s="611"/>
      <c r="F36" s="611"/>
      <c r="G36" s="611"/>
      <c r="H36" s="611"/>
      <c r="I36" s="612"/>
      <c r="J36" s="612"/>
      <c r="K36" s="613"/>
      <c r="L36" s="613"/>
      <c r="M36" s="614"/>
      <c r="N36" s="316"/>
    </row>
    <row r="37" spans="1:44" ht="21" customHeight="1" x14ac:dyDescent="0.2">
      <c r="A37" s="316"/>
      <c r="B37" s="377"/>
      <c r="C37" s="611"/>
      <c r="D37" s="611"/>
      <c r="E37" s="611"/>
      <c r="F37" s="611"/>
      <c r="G37" s="611"/>
      <c r="H37" s="611"/>
      <c r="I37" s="612"/>
      <c r="J37" s="612"/>
      <c r="K37" s="613"/>
      <c r="L37" s="613"/>
      <c r="M37" s="614"/>
      <c r="N37" s="316"/>
    </row>
    <row r="38" spans="1:44" ht="11.25" customHeight="1" x14ac:dyDescent="0.2">
      <c r="A38" s="316"/>
      <c r="B38" s="377"/>
      <c r="C38" s="611"/>
      <c r="D38" s="611"/>
      <c r="E38" s="611"/>
      <c r="F38" s="611"/>
      <c r="G38" s="611"/>
      <c r="H38" s="611"/>
      <c r="I38" s="612"/>
      <c r="J38" s="612"/>
      <c r="K38" s="613"/>
      <c r="L38" s="613"/>
      <c r="M38" s="614"/>
      <c r="N38" s="316"/>
    </row>
    <row r="39" spans="1:44" ht="12" customHeight="1" x14ac:dyDescent="0.2">
      <c r="A39" s="316"/>
      <c r="B39" s="377"/>
      <c r="C39" s="611"/>
      <c r="D39" s="611"/>
      <c r="E39" s="611"/>
      <c r="F39" s="611"/>
      <c r="G39" s="611"/>
      <c r="H39" s="611"/>
      <c r="I39" s="612"/>
      <c r="J39" s="612"/>
      <c r="K39" s="613"/>
      <c r="L39" s="613"/>
      <c r="M39" s="614"/>
      <c r="N39" s="316"/>
    </row>
    <row r="40" spans="1:44" ht="12" customHeight="1" x14ac:dyDescent="0.2">
      <c r="A40" s="316"/>
      <c r="B40" s="377"/>
      <c r="C40" s="615"/>
      <c r="D40" s="615"/>
      <c r="E40" s="615"/>
      <c r="F40" s="615"/>
      <c r="G40" s="615"/>
      <c r="H40" s="615"/>
      <c r="I40" s="615"/>
      <c r="J40" s="615"/>
      <c r="K40" s="616"/>
      <c r="L40" s="617"/>
      <c r="M40" s="618"/>
      <c r="N40" s="316"/>
    </row>
    <row r="41" spans="1:44" ht="3" customHeight="1" thickBot="1" x14ac:dyDescent="0.25">
      <c r="A41" s="316"/>
      <c r="B41" s="377"/>
      <c r="C41" s="367"/>
      <c r="D41" s="367"/>
      <c r="E41" s="367"/>
      <c r="F41" s="367"/>
      <c r="G41" s="367"/>
      <c r="H41" s="367"/>
      <c r="I41" s="367"/>
      <c r="J41" s="367"/>
      <c r="K41" s="583"/>
      <c r="L41" s="380"/>
      <c r="M41" s="430"/>
      <c r="N41" s="316"/>
    </row>
    <row r="42" spans="1:44" ht="13.5" customHeight="1" thickBot="1" x14ac:dyDescent="0.25">
      <c r="A42" s="316"/>
      <c r="B42" s="377"/>
      <c r="C42" s="2037" t="s">
        <v>283</v>
      </c>
      <c r="D42" s="2038"/>
      <c r="E42" s="2038"/>
      <c r="F42" s="2038"/>
      <c r="G42" s="2038"/>
      <c r="H42" s="2038"/>
      <c r="I42" s="2038"/>
      <c r="J42" s="2038"/>
      <c r="K42" s="2038"/>
      <c r="L42" s="2039"/>
      <c r="M42" s="430"/>
      <c r="N42" s="316"/>
    </row>
    <row r="43" spans="1:44" s="316" customFormat="1" ht="6.75" customHeight="1" x14ac:dyDescent="0.2">
      <c r="B43" s="377"/>
      <c r="C43" s="1924" t="s">
        <v>128</v>
      </c>
      <c r="D43" s="1924"/>
      <c r="E43" s="584"/>
      <c r="F43" s="584"/>
      <c r="G43" s="584"/>
      <c r="H43" s="584"/>
      <c r="I43" s="584"/>
      <c r="J43" s="584"/>
      <c r="K43" s="585"/>
      <c r="L43" s="585"/>
      <c r="M43" s="430"/>
      <c r="O43" s="343"/>
      <c r="P43" s="343"/>
      <c r="Q43" s="343"/>
      <c r="R43" s="343"/>
      <c r="S43" s="343"/>
      <c r="T43" s="343"/>
      <c r="U43" s="343"/>
      <c r="V43" s="343"/>
      <c r="W43" s="343"/>
      <c r="X43" s="343"/>
      <c r="Y43" s="343"/>
      <c r="Z43" s="343"/>
      <c r="AA43" s="343"/>
      <c r="AB43" s="343"/>
      <c r="AC43" s="321"/>
      <c r="AD43" s="2401"/>
      <c r="AE43" s="2401"/>
      <c r="AF43" s="2401"/>
      <c r="AG43" s="2401"/>
      <c r="AH43" s="2401"/>
      <c r="AI43" s="2401"/>
      <c r="AJ43" s="2401"/>
      <c r="AK43" s="2401"/>
      <c r="AL43" s="2401"/>
      <c r="AM43" s="2401"/>
      <c r="AN43" s="2401"/>
      <c r="AO43" s="2401"/>
      <c r="AP43" s="2401"/>
      <c r="AQ43" s="2401"/>
      <c r="AR43" s="2401"/>
    </row>
    <row r="44" spans="1:44" ht="10.5" customHeight="1" x14ac:dyDescent="0.2">
      <c r="A44" s="316"/>
      <c r="B44" s="377"/>
      <c r="C44" s="1924"/>
      <c r="D44" s="1924"/>
      <c r="E44" s="1323">
        <v>2020</v>
      </c>
      <c r="F44" s="1175"/>
      <c r="G44" s="2044">
        <v>2021</v>
      </c>
      <c r="H44" s="2044"/>
      <c r="I44" s="2044"/>
      <c r="J44" s="1175"/>
      <c r="K44" s="2040" t="str">
        <f xml:space="preserve"> CONCATENATE("valor médio de ",J7,H6)</f>
        <v xml:space="preserve">valor médio de ago. </v>
      </c>
      <c r="L44" s="334"/>
      <c r="M44" s="326"/>
      <c r="N44" s="316"/>
    </row>
    <row r="45" spans="1:44" ht="15" customHeight="1" x14ac:dyDescent="0.2">
      <c r="A45" s="316"/>
      <c r="B45" s="377"/>
      <c r="C45" s="331"/>
      <c r="D45" s="331"/>
      <c r="E45" s="1036" t="str">
        <f t="shared" ref="E45:J45" si="8">+E7</f>
        <v>mar.</v>
      </c>
      <c r="F45" s="1036" t="str">
        <f t="shared" si="8"/>
        <v>abr.</v>
      </c>
      <c r="G45" s="1036" t="str">
        <f t="shared" si="8"/>
        <v>mai.</v>
      </c>
      <c r="H45" s="1036" t="str">
        <f t="shared" si="8"/>
        <v>jun.</v>
      </c>
      <c r="I45" s="1036" t="str">
        <f t="shared" si="8"/>
        <v>jul.</v>
      </c>
      <c r="J45" s="1036" t="str">
        <f t="shared" si="8"/>
        <v>ago.</v>
      </c>
      <c r="K45" s="2041" t="e">
        <f xml:space="preserve"> CONCATENATE("valor médio de ",#REF!,#REF!)</f>
        <v>#REF!</v>
      </c>
      <c r="L45" s="334"/>
      <c r="M45" s="430"/>
      <c r="N45" s="316"/>
      <c r="Q45" s="1766"/>
    </row>
    <row r="46" spans="1:44" s="339" customFormat="1" ht="13.5" customHeight="1" x14ac:dyDescent="0.2">
      <c r="A46" s="336"/>
      <c r="B46" s="586"/>
      <c r="C46" s="574" t="s">
        <v>66</v>
      </c>
      <c r="D46" s="399"/>
      <c r="E46" s="296">
        <v>214905</v>
      </c>
      <c r="F46" s="296">
        <v>216168</v>
      </c>
      <c r="G46" s="296">
        <v>216566</v>
      </c>
      <c r="H46" s="296">
        <v>215884</v>
      </c>
      <c r="I46" s="296">
        <v>214656</v>
      </c>
      <c r="J46" s="296">
        <v>214075</v>
      </c>
      <c r="K46" s="642">
        <v>119.40516174625201</v>
      </c>
      <c r="L46" s="270"/>
      <c r="M46" s="587"/>
      <c r="N46" s="336"/>
      <c r="O46" s="2381"/>
      <c r="P46" s="2382"/>
      <c r="Q46" s="2381"/>
      <c r="R46" s="2381"/>
      <c r="S46" s="343"/>
      <c r="T46" s="343"/>
      <c r="U46" s="343"/>
      <c r="V46" s="343"/>
      <c r="W46" s="343"/>
      <c r="X46" s="343"/>
      <c r="Y46" s="343"/>
      <c r="Z46" s="343"/>
      <c r="AA46" s="343"/>
      <c r="AB46" s="343"/>
      <c r="AC46" s="321"/>
      <c r="AD46" s="2401"/>
      <c r="AE46" s="2401"/>
      <c r="AF46" s="2401"/>
      <c r="AG46" s="2401"/>
      <c r="AH46" s="2401"/>
      <c r="AI46" s="2401"/>
      <c r="AJ46" s="2401"/>
      <c r="AK46" s="2401"/>
      <c r="AL46" s="2401"/>
      <c r="AM46" s="2401"/>
      <c r="AN46" s="2401"/>
      <c r="AO46" s="2401"/>
      <c r="AP46" s="2401"/>
      <c r="AQ46" s="2401"/>
      <c r="AR46" s="2401"/>
    </row>
    <row r="47" spans="1:44" ht="11.45" customHeight="1" x14ac:dyDescent="0.2">
      <c r="A47" s="316"/>
      <c r="B47" s="377"/>
      <c r="C47" s="60" t="s">
        <v>60</v>
      </c>
      <c r="D47" s="324"/>
      <c r="E47" s="268">
        <v>9298</v>
      </c>
      <c r="F47" s="268">
        <v>9323</v>
      </c>
      <c r="G47" s="268">
        <v>9242</v>
      </c>
      <c r="H47" s="268">
        <v>9235</v>
      </c>
      <c r="I47" s="268">
        <v>9265</v>
      </c>
      <c r="J47" s="268">
        <v>9186</v>
      </c>
      <c r="K47" s="627">
        <v>126.623518038453</v>
      </c>
      <c r="L47" s="270"/>
      <c r="M47" s="430"/>
      <c r="N47" s="316"/>
      <c r="O47" s="2390"/>
      <c r="P47" s="2390"/>
      <c r="Q47" s="2390"/>
      <c r="R47" s="2390"/>
      <c r="S47" s="2390"/>
      <c r="T47" s="2390"/>
      <c r="U47" s="2390"/>
    </row>
    <row r="48" spans="1:44" ht="11.45" customHeight="1" x14ac:dyDescent="0.2">
      <c r="A48" s="316"/>
      <c r="B48" s="377"/>
      <c r="C48" s="60" t="s">
        <v>53</v>
      </c>
      <c r="D48" s="324"/>
      <c r="E48" s="268">
        <v>4852</v>
      </c>
      <c r="F48" s="268">
        <v>4819</v>
      </c>
      <c r="G48" s="268">
        <v>4729</v>
      </c>
      <c r="H48" s="268">
        <v>4598</v>
      </c>
      <c r="I48" s="268">
        <v>4610</v>
      </c>
      <c r="J48" s="268">
        <v>4638</v>
      </c>
      <c r="K48" s="627">
        <v>119.58747772592299</v>
      </c>
      <c r="L48" s="270"/>
      <c r="M48" s="430"/>
      <c r="N48" s="316"/>
      <c r="P48" s="2391"/>
    </row>
    <row r="49" spans="1:21" ht="11.45" customHeight="1" x14ac:dyDescent="0.2">
      <c r="A49" s="316"/>
      <c r="B49" s="377"/>
      <c r="C49" s="60" t="s">
        <v>62</v>
      </c>
      <c r="D49" s="324"/>
      <c r="E49" s="268">
        <v>6529</v>
      </c>
      <c r="F49" s="268">
        <v>6552</v>
      </c>
      <c r="G49" s="268">
        <v>6505</v>
      </c>
      <c r="H49" s="268">
        <v>6416</v>
      </c>
      <c r="I49" s="268">
        <v>6439</v>
      </c>
      <c r="J49" s="268">
        <v>6333</v>
      </c>
      <c r="K49" s="627">
        <v>125.34150419124499</v>
      </c>
      <c r="L49" s="270"/>
      <c r="M49" s="430"/>
      <c r="N49" s="316"/>
      <c r="R49" s="2392"/>
      <c r="S49" s="2392"/>
      <c r="T49" s="2392"/>
      <c r="U49" s="2392"/>
    </row>
    <row r="50" spans="1:21" ht="11.45" customHeight="1" x14ac:dyDescent="0.2">
      <c r="A50" s="316"/>
      <c r="B50" s="377"/>
      <c r="C50" s="60" t="s">
        <v>64</v>
      </c>
      <c r="D50" s="324"/>
      <c r="E50" s="268">
        <v>2271</v>
      </c>
      <c r="F50" s="268">
        <v>2292</v>
      </c>
      <c r="G50" s="268">
        <v>2319</v>
      </c>
      <c r="H50" s="268">
        <v>2353</v>
      </c>
      <c r="I50" s="268">
        <v>2353</v>
      </c>
      <c r="J50" s="268">
        <v>2340</v>
      </c>
      <c r="K50" s="627">
        <v>124.117072243346</v>
      </c>
      <c r="L50" s="588"/>
      <c r="M50" s="316"/>
      <c r="N50" s="316"/>
      <c r="R50" s="1176"/>
    </row>
    <row r="51" spans="1:21" ht="11.45" customHeight="1" x14ac:dyDescent="0.2">
      <c r="A51" s="316"/>
      <c r="B51" s="377"/>
      <c r="C51" s="60" t="s">
        <v>73</v>
      </c>
      <c r="D51" s="324"/>
      <c r="E51" s="268">
        <v>3458</v>
      </c>
      <c r="F51" s="268">
        <v>3493</v>
      </c>
      <c r="G51" s="268">
        <v>3442</v>
      </c>
      <c r="H51" s="268">
        <v>3344</v>
      </c>
      <c r="I51" s="268">
        <v>3309</v>
      </c>
      <c r="J51" s="268">
        <v>3386</v>
      </c>
      <c r="K51" s="627">
        <v>121.82339869281</v>
      </c>
      <c r="L51" s="588"/>
      <c r="M51" s="316"/>
      <c r="N51" s="316"/>
      <c r="R51" s="1176"/>
    </row>
    <row r="52" spans="1:21" ht="11.45" customHeight="1" x14ac:dyDescent="0.2">
      <c r="A52" s="316"/>
      <c r="B52" s="377"/>
      <c r="C52" s="60" t="s">
        <v>59</v>
      </c>
      <c r="D52" s="324"/>
      <c r="E52" s="268">
        <v>6364</v>
      </c>
      <c r="F52" s="268">
        <v>6398</v>
      </c>
      <c r="G52" s="268">
        <v>6338</v>
      </c>
      <c r="H52" s="268">
        <v>6248</v>
      </c>
      <c r="I52" s="268">
        <v>6138</v>
      </c>
      <c r="J52" s="268">
        <v>6215</v>
      </c>
      <c r="K52" s="627">
        <v>132.77274553218399</v>
      </c>
      <c r="L52" s="588"/>
      <c r="M52" s="316"/>
      <c r="N52" s="316"/>
    </row>
    <row r="53" spans="1:21" ht="11.45" customHeight="1" x14ac:dyDescent="0.2">
      <c r="A53" s="316"/>
      <c r="B53" s="377"/>
      <c r="C53" s="60" t="s">
        <v>54</v>
      </c>
      <c r="D53" s="324"/>
      <c r="E53" s="268">
        <v>3047</v>
      </c>
      <c r="F53" s="268">
        <v>3064</v>
      </c>
      <c r="G53" s="268">
        <v>3064</v>
      </c>
      <c r="H53" s="268">
        <v>3004</v>
      </c>
      <c r="I53" s="268">
        <v>2870</v>
      </c>
      <c r="J53" s="268">
        <v>2907</v>
      </c>
      <c r="K53" s="627">
        <v>117.568585624379</v>
      </c>
      <c r="L53" s="588"/>
      <c r="M53" s="316"/>
      <c r="N53" s="316"/>
      <c r="P53" s="2393"/>
      <c r="Q53" s="2394"/>
    </row>
    <row r="54" spans="1:21" ht="11.45" customHeight="1" x14ac:dyDescent="0.2">
      <c r="A54" s="316"/>
      <c r="B54" s="377"/>
      <c r="C54" s="60" t="s">
        <v>72</v>
      </c>
      <c r="D54" s="324"/>
      <c r="E54" s="268">
        <v>7962</v>
      </c>
      <c r="F54" s="268">
        <v>8072</v>
      </c>
      <c r="G54" s="268">
        <v>8182</v>
      </c>
      <c r="H54" s="268">
        <v>8005</v>
      </c>
      <c r="I54" s="268">
        <v>7828</v>
      </c>
      <c r="J54" s="268">
        <v>7755</v>
      </c>
      <c r="K54" s="627">
        <v>125.23820066642</v>
      </c>
      <c r="L54" s="588"/>
      <c r="M54" s="316"/>
      <c r="N54" s="316"/>
      <c r="P54" s="2393"/>
      <c r="Q54" s="2394"/>
    </row>
    <row r="55" spans="1:21" ht="11.45" customHeight="1" x14ac:dyDescent="0.2">
      <c r="A55" s="316"/>
      <c r="B55" s="377"/>
      <c r="C55" s="60" t="s">
        <v>74</v>
      </c>
      <c r="D55" s="324"/>
      <c r="E55" s="268">
        <v>2893</v>
      </c>
      <c r="F55" s="268">
        <v>2856</v>
      </c>
      <c r="G55" s="268">
        <v>2783</v>
      </c>
      <c r="H55" s="268">
        <v>2743</v>
      </c>
      <c r="I55" s="268">
        <v>2752</v>
      </c>
      <c r="J55" s="268">
        <v>2765</v>
      </c>
      <c r="K55" s="627">
        <v>124.30456715354499</v>
      </c>
      <c r="L55" s="588"/>
      <c r="M55" s="316"/>
      <c r="N55" s="316"/>
      <c r="P55" s="2394"/>
      <c r="Q55" s="2394"/>
    </row>
    <row r="56" spans="1:21" ht="11.45" customHeight="1" x14ac:dyDescent="0.2">
      <c r="A56" s="316"/>
      <c r="B56" s="377"/>
      <c r="C56" s="60" t="s">
        <v>58</v>
      </c>
      <c r="D56" s="324"/>
      <c r="E56" s="268">
        <v>4590</v>
      </c>
      <c r="F56" s="268">
        <v>4602</v>
      </c>
      <c r="G56" s="268">
        <v>4635</v>
      </c>
      <c r="H56" s="268">
        <v>4596</v>
      </c>
      <c r="I56" s="268">
        <v>4537</v>
      </c>
      <c r="J56" s="268">
        <v>4498</v>
      </c>
      <c r="K56" s="627">
        <v>123.680505678166</v>
      </c>
      <c r="L56" s="588"/>
      <c r="M56" s="316"/>
      <c r="N56" s="316"/>
      <c r="P56" s="2393"/>
      <c r="Q56" s="2394"/>
    </row>
    <row r="57" spans="1:21" ht="11.45" customHeight="1" x14ac:dyDescent="0.2">
      <c r="A57" s="316"/>
      <c r="B57" s="377"/>
      <c r="C57" s="60" t="s">
        <v>57</v>
      </c>
      <c r="D57" s="324"/>
      <c r="E57" s="268">
        <v>43432</v>
      </c>
      <c r="F57" s="268">
        <v>44106</v>
      </c>
      <c r="G57" s="268">
        <v>44764</v>
      </c>
      <c r="H57" s="268">
        <v>45291</v>
      </c>
      <c r="I57" s="268">
        <v>45348</v>
      </c>
      <c r="J57" s="268">
        <v>45065</v>
      </c>
      <c r="K57" s="627">
        <v>120.654610442118</v>
      </c>
      <c r="L57" s="588"/>
      <c r="M57" s="316"/>
      <c r="N57" s="316"/>
      <c r="P57" s="2394"/>
      <c r="Q57" s="2394"/>
    </row>
    <row r="58" spans="1:21" ht="11.45" customHeight="1" x14ac:dyDescent="0.2">
      <c r="A58" s="316"/>
      <c r="B58" s="377"/>
      <c r="C58" s="60" t="s">
        <v>55</v>
      </c>
      <c r="D58" s="324"/>
      <c r="E58" s="268">
        <v>3024</v>
      </c>
      <c r="F58" s="268">
        <v>3013</v>
      </c>
      <c r="G58" s="268">
        <v>2857</v>
      </c>
      <c r="H58" s="268">
        <v>2757</v>
      </c>
      <c r="I58" s="268">
        <v>2774</v>
      </c>
      <c r="J58" s="268">
        <v>2838</v>
      </c>
      <c r="K58" s="627">
        <v>121.222866824805</v>
      </c>
      <c r="L58" s="588"/>
      <c r="M58" s="316"/>
      <c r="N58" s="316"/>
      <c r="P58" s="2393"/>
      <c r="Q58" s="2395"/>
    </row>
    <row r="59" spans="1:21" ht="11.45" customHeight="1" x14ac:dyDescent="0.2">
      <c r="A59" s="316"/>
      <c r="B59" s="377"/>
      <c r="C59" s="60" t="s">
        <v>61</v>
      </c>
      <c r="D59" s="324"/>
      <c r="E59" s="268">
        <v>55057</v>
      </c>
      <c r="F59" s="268">
        <v>55341</v>
      </c>
      <c r="G59" s="268">
        <v>55322</v>
      </c>
      <c r="H59" s="268">
        <v>55155</v>
      </c>
      <c r="I59" s="268">
        <v>54714</v>
      </c>
      <c r="J59" s="268">
        <v>54542</v>
      </c>
      <c r="K59" s="627">
        <v>121.694811190338</v>
      </c>
      <c r="L59" s="588"/>
      <c r="M59" s="316"/>
      <c r="N59" s="316"/>
      <c r="P59" s="2394"/>
      <c r="Q59" s="2394"/>
    </row>
    <row r="60" spans="1:21" ht="11.45" customHeight="1" x14ac:dyDescent="0.2">
      <c r="A60" s="316"/>
      <c r="B60" s="377"/>
      <c r="C60" s="60" t="s">
        <v>77</v>
      </c>
      <c r="D60" s="324"/>
      <c r="E60" s="268">
        <v>5895</v>
      </c>
      <c r="F60" s="268">
        <v>5863</v>
      </c>
      <c r="G60" s="268">
        <v>5910</v>
      </c>
      <c r="H60" s="268">
        <v>5825</v>
      </c>
      <c r="I60" s="268">
        <v>5715</v>
      </c>
      <c r="J60" s="268">
        <v>5662</v>
      </c>
      <c r="K60" s="627">
        <v>119.895096367048</v>
      </c>
      <c r="L60" s="588"/>
      <c r="M60" s="316"/>
      <c r="N60" s="316"/>
      <c r="P60" s="2393"/>
      <c r="Q60" s="2394"/>
    </row>
    <row r="61" spans="1:21" ht="11.45" customHeight="1" x14ac:dyDescent="0.2">
      <c r="A61" s="316"/>
      <c r="B61" s="377"/>
      <c r="C61" s="60" t="s">
        <v>56</v>
      </c>
      <c r="D61" s="324"/>
      <c r="E61" s="268">
        <v>21265</v>
      </c>
      <c r="F61" s="268">
        <v>21432</v>
      </c>
      <c r="G61" s="268">
        <v>21743</v>
      </c>
      <c r="H61" s="268">
        <v>21846</v>
      </c>
      <c r="I61" s="268">
        <v>21769</v>
      </c>
      <c r="J61" s="268">
        <v>21795</v>
      </c>
      <c r="K61" s="627">
        <v>118.746827546399</v>
      </c>
      <c r="L61" s="588"/>
      <c r="M61" s="316"/>
      <c r="N61" s="316"/>
      <c r="P61" s="2394"/>
      <c r="Q61" s="2394"/>
    </row>
    <row r="62" spans="1:21" ht="11.45" customHeight="1" x14ac:dyDescent="0.2">
      <c r="A62" s="316"/>
      <c r="B62" s="377"/>
      <c r="C62" s="60" t="s">
        <v>63</v>
      </c>
      <c r="D62" s="324"/>
      <c r="E62" s="268">
        <v>2192</v>
      </c>
      <c r="F62" s="268">
        <v>2165</v>
      </c>
      <c r="G62" s="268">
        <v>2187</v>
      </c>
      <c r="H62" s="268">
        <v>2164</v>
      </c>
      <c r="I62" s="268">
        <v>2115</v>
      </c>
      <c r="J62" s="268">
        <v>2129</v>
      </c>
      <c r="K62" s="627">
        <v>131.04630924988501</v>
      </c>
      <c r="L62" s="588"/>
      <c r="M62" s="316"/>
      <c r="N62" s="316"/>
      <c r="P62" s="2393"/>
      <c r="Q62" s="2394"/>
    </row>
    <row r="63" spans="1:21" ht="11.45" customHeight="1" x14ac:dyDescent="0.2">
      <c r="A63" s="316"/>
      <c r="B63" s="377"/>
      <c r="C63" s="60" t="s">
        <v>65</v>
      </c>
      <c r="D63" s="324"/>
      <c r="E63" s="268">
        <v>5410</v>
      </c>
      <c r="F63" s="268">
        <v>5464</v>
      </c>
      <c r="G63" s="268">
        <v>5466</v>
      </c>
      <c r="H63" s="268">
        <v>5408</v>
      </c>
      <c r="I63" s="268">
        <v>5355</v>
      </c>
      <c r="J63" s="268">
        <v>5364</v>
      </c>
      <c r="K63" s="627">
        <v>127.189374658159</v>
      </c>
      <c r="L63" s="588"/>
      <c r="M63" s="316"/>
      <c r="N63" s="316"/>
      <c r="P63" s="2396"/>
      <c r="Q63" s="2394"/>
    </row>
    <row r="64" spans="1:21" ht="11.45" customHeight="1" x14ac:dyDescent="0.2">
      <c r="A64" s="316"/>
      <c r="B64" s="377"/>
      <c r="C64" s="60" t="s">
        <v>75</v>
      </c>
      <c r="D64" s="324"/>
      <c r="E64" s="268">
        <v>6969</v>
      </c>
      <c r="F64" s="268">
        <v>6977</v>
      </c>
      <c r="G64" s="268">
        <v>6952</v>
      </c>
      <c r="H64" s="268">
        <v>6939</v>
      </c>
      <c r="I64" s="268">
        <v>6922</v>
      </c>
      <c r="J64" s="268">
        <v>6977</v>
      </c>
      <c r="K64" s="627">
        <v>127.16589696281601</v>
      </c>
      <c r="L64" s="588"/>
      <c r="M64" s="316"/>
      <c r="N64" s="316"/>
      <c r="P64" s="2393"/>
      <c r="Q64" s="2394"/>
    </row>
    <row r="65" spans="1:44" ht="11.45" customHeight="1" x14ac:dyDescent="0.2">
      <c r="A65" s="316"/>
      <c r="B65" s="377"/>
      <c r="C65" s="60" t="s">
        <v>126</v>
      </c>
      <c r="D65" s="324"/>
      <c r="E65" s="268">
        <v>14472</v>
      </c>
      <c r="F65" s="268">
        <v>14360</v>
      </c>
      <c r="G65" s="268">
        <v>14148</v>
      </c>
      <c r="H65" s="268">
        <v>13933</v>
      </c>
      <c r="I65" s="268">
        <v>13788</v>
      </c>
      <c r="J65" s="268">
        <v>13607</v>
      </c>
      <c r="K65" s="627">
        <v>83.767481958693196</v>
      </c>
      <c r="L65" s="588"/>
      <c r="M65" s="316"/>
      <c r="N65" s="316"/>
    </row>
    <row r="66" spans="1:44" ht="11.45" customHeight="1" x14ac:dyDescent="0.2">
      <c r="A66" s="316"/>
      <c r="B66" s="377"/>
      <c r="C66" s="60" t="s">
        <v>127</v>
      </c>
      <c r="D66" s="324"/>
      <c r="E66" s="268">
        <v>5848</v>
      </c>
      <c r="F66" s="268">
        <v>5903</v>
      </c>
      <c r="G66" s="268">
        <v>5910</v>
      </c>
      <c r="H66" s="268">
        <v>5968</v>
      </c>
      <c r="I66" s="268">
        <v>6011</v>
      </c>
      <c r="J66" s="268">
        <v>6036</v>
      </c>
      <c r="K66" s="627">
        <v>119.97458609821101</v>
      </c>
      <c r="L66" s="588"/>
      <c r="M66" s="316"/>
      <c r="N66" s="316"/>
    </row>
    <row r="67" spans="1:44" ht="11.45" customHeight="1" x14ac:dyDescent="0.2">
      <c r="A67" s="316"/>
      <c r="B67" s="377"/>
      <c r="C67" s="60" t="s">
        <v>500</v>
      </c>
      <c r="D67" s="324"/>
      <c r="E67" s="268">
        <v>77</v>
      </c>
      <c r="F67" s="268">
        <v>73</v>
      </c>
      <c r="G67" s="268">
        <v>68</v>
      </c>
      <c r="H67" s="268">
        <v>56</v>
      </c>
      <c r="I67" s="268">
        <v>44</v>
      </c>
      <c r="J67" s="268">
        <v>37</v>
      </c>
      <c r="K67" s="627">
        <v>152.42447368421099</v>
      </c>
      <c r="L67" s="588"/>
      <c r="M67" s="316"/>
      <c r="N67" s="316"/>
    </row>
    <row r="68" spans="1:44" s="591" customFormat="1" ht="7.5" customHeight="1" x14ac:dyDescent="0.15">
      <c r="A68" s="589"/>
      <c r="B68" s="590"/>
      <c r="C68" s="2043" t="s">
        <v>703</v>
      </c>
      <c r="D68" s="2043"/>
      <c r="E68" s="2043"/>
      <c r="F68" s="2043"/>
      <c r="G68" s="2043"/>
      <c r="H68" s="2043"/>
      <c r="I68" s="2043"/>
      <c r="J68" s="2043"/>
      <c r="K68" s="2043"/>
      <c r="L68" s="2043"/>
      <c r="M68" s="918"/>
      <c r="N68" s="918"/>
      <c r="O68" s="2397"/>
      <c r="P68" s="2398"/>
      <c r="Q68" s="2398"/>
      <c r="R68" s="2398"/>
      <c r="S68" s="2398"/>
      <c r="T68" s="2398"/>
      <c r="U68" s="2398"/>
      <c r="V68" s="2398"/>
      <c r="W68" s="2398"/>
      <c r="X68" s="2398"/>
      <c r="Y68" s="2398"/>
      <c r="Z68" s="2398"/>
      <c r="AA68" s="2398"/>
      <c r="AB68" s="2398"/>
      <c r="AD68" s="2406"/>
      <c r="AE68" s="2406"/>
      <c r="AF68" s="2406"/>
      <c r="AG68" s="2406"/>
      <c r="AH68" s="2406"/>
      <c r="AI68" s="2406"/>
      <c r="AJ68" s="2406"/>
      <c r="AK68" s="2406"/>
      <c r="AL68" s="2406"/>
      <c r="AM68" s="2406"/>
      <c r="AN68" s="2406"/>
      <c r="AO68" s="2406"/>
      <c r="AP68" s="2406"/>
      <c r="AQ68" s="2406"/>
      <c r="AR68" s="2406"/>
    </row>
    <row r="69" spans="1:44" ht="9" customHeight="1" x14ac:dyDescent="0.2">
      <c r="A69" s="316"/>
      <c r="B69" s="593"/>
      <c r="C69" s="1177" t="s">
        <v>675</v>
      </c>
      <c r="D69" s="324"/>
      <c r="E69" s="592"/>
      <c r="F69" s="592"/>
      <c r="G69" s="592"/>
      <c r="H69" s="592"/>
      <c r="I69" s="594"/>
      <c r="J69" s="485"/>
      <c r="K69" s="485"/>
      <c r="L69" s="485"/>
      <c r="M69" s="430"/>
      <c r="N69" s="316"/>
    </row>
    <row r="70" spans="1:44" ht="13.5" customHeight="1" x14ac:dyDescent="0.2">
      <c r="A70" s="316"/>
      <c r="B70" s="590"/>
      <c r="C70" s="382" t="s">
        <v>384</v>
      </c>
      <c r="D70" s="324"/>
      <c r="E70" s="592"/>
      <c r="F70" s="592"/>
      <c r="G70" s="592"/>
      <c r="H70" s="592"/>
      <c r="I70" s="1066" t="s">
        <v>129</v>
      </c>
      <c r="J70" s="485"/>
      <c r="K70" s="485"/>
      <c r="L70" s="485"/>
      <c r="M70" s="430"/>
      <c r="N70" s="316"/>
    </row>
    <row r="71" spans="1:44" ht="13.5" customHeight="1" x14ac:dyDescent="0.2">
      <c r="A71" s="316"/>
      <c r="B71" s="595">
        <v>18</v>
      </c>
      <c r="C71" s="2036">
        <v>44440</v>
      </c>
      <c r="D71" s="2036"/>
      <c r="E71" s="2036"/>
      <c r="F71" s="2036"/>
      <c r="G71" s="326"/>
      <c r="H71" s="326"/>
      <c r="I71" s="326"/>
      <c r="J71" s="326"/>
      <c r="K71" s="326"/>
      <c r="L71" s="326"/>
      <c r="M71" s="326"/>
      <c r="N71" s="326"/>
    </row>
  </sheetData>
  <mergeCells count="12">
    <mergeCell ref="L1:M1"/>
    <mergeCell ref="B2:D2"/>
    <mergeCell ref="C4:L4"/>
    <mergeCell ref="C5:D6"/>
    <mergeCell ref="K6:K7"/>
    <mergeCell ref="C71:F71"/>
    <mergeCell ref="C42:L42"/>
    <mergeCell ref="C43:D44"/>
    <mergeCell ref="K44:K45"/>
    <mergeCell ref="G31:J31"/>
    <mergeCell ref="C68:L68"/>
    <mergeCell ref="G44:I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21" customWidth="1"/>
    <col min="2" max="2" width="2.5703125" style="321" customWidth="1"/>
    <col min="3" max="3" width="1.28515625" style="321" customWidth="1"/>
    <col min="4" max="4" width="25.5703125" style="321" customWidth="1"/>
    <col min="5" max="10" width="7.5703125" style="332" customWidth="1"/>
    <col min="11" max="11" width="7.5703125" style="360" customWidth="1"/>
    <col min="12" max="12" width="7.5703125" style="332" customWidth="1"/>
    <col min="13" max="13" width="7.7109375" style="360" customWidth="1"/>
    <col min="14" max="14" width="2.5703125" style="321" customWidth="1"/>
    <col min="15" max="15" width="1" style="321" customWidth="1"/>
    <col min="16" max="16" width="9.7109375" style="343" bestFit="1" customWidth="1"/>
    <col min="17" max="17" width="10.140625" style="343" bestFit="1" customWidth="1"/>
    <col min="18" max="19" width="9.28515625" style="343"/>
    <col min="20" max="20" width="15.7109375" style="343" customWidth="1"/>
    <col min="21" max="26" width="9.28515625" style="343"/>
    <col min="27" max="16384" width="9.28515625" style="321"/>
  </cols>
  <sheetData>
    <row r="1" spans="1:26" ht="13.5" customHeight="1" x14ac:dyDescent="0.2">
      <c r="A1" s="316"/>
      <c r="B1" s="2051" t="s">
        <v>304</v>
      </c>
      <c r="C1" s="2051"/>
      <c r="D1" s="2051"/>
      <c r="E1" s="318"/>
      <c r="F1" s="318"/>
      <c r="G1" s="318"/>
      <c r="H1" s="318"/>
      <c r="I1" s="318"/>
      <c r="J1" s="319"/>
      <c r="K1" s="960"/>
      <c r="L1" s="960"/>
      <c r="M1" s="960"/>
      <c r="N1" s="320"/>
      <c r="O1" s="316"/>
    </row>
    <row r="2" spans="1:26" ht="6" customHeight="1" x14ac:dyDescent="0.2">
      <c r="A2" s="316"/>
      <c r="B2" s="2052"/>
      <c r="C2" s="2052"/>
      <c r="D2" s="2052"/>
      <c r="E2" s="322"/>
      <c r="F2" s="323"/>
      <c r="G2" s="323"/>
      <c r="H2" s="323"/>
      <c r="I2" s="323"/>
      <c r="J2" s="323"/>
      <c r="K2" s="324"/>
      <c r="L2" s="323"/>
      <c r="M2" s="324"/>
      <c r="N2" s="325"/>
      <c r="O2" s="316"/>
    </row>
    <row r="3" spans="1:26" ht="13.5" customHeight="1" thickBot="1" x14ac:dyDescent="0.25">
      <c r="A3" s="316"/>
      <c r="B3" s="326"/>
      <c r="C3" s="326"/>
      <c r="D3" s="326"/>
      <c r="E3" s="323"/>
      <c r="F3" s="323"/>
      <c r="G3" s="323"/>
      <c r="H3" s="323"/>
      <c r="I3" s="323" t="s">
        <v>33</v>
      </c>
      <c r="J3" s="323"/>
      <c r="K3" s="629"/>
      <c r="L3" s="323"/>
      <c r="M3" s="902" t="s">
        <v>71</v>
      </c>
      <c r="N3" s="327"/>
      <c r="O3" s="316"/>
    </row>
    <row r="4" spans="1:26" s="330" customFormat="1" ht="13.5" customHeight="1" thickBot="1" x14ac:dyDescent="0.25">
      <c r="A4" s="328"/>
      <c r="B4" s="329"/>
      <c r="C4" s="2053" t="s">
        <v>0</v>
      </c>
      <c r="D4" s="2054"/>
      <c r="E4" s="2054"/>
      <c r="F4" s="2054"/>
      <c r="G4" s="2054"/>
      <c r="H4" s="2054"/>
      <c r="I4" s="2054"/>
      <c r="J4" s="2054"/>
      <c r="K4" s="2054"/>
      <c r="L4" s="2054"/>
      <c r="M4" s="2055"/>
      <c r="N4" s="327"/>
      <c r="O4" s="316"/>
      <c r="P4" s="620"/>
      <c r="Q4" s="2274"/>
      <c r="R4" s="620"/>
      <c r="S4" s="620"/>
      <c r="T4" s="620"/>
      <c r="U4" s="620"/>
      <c r="V4" s="620"/>
      <c r="W4" s="620"/>
      <c r="X4" s="620"/>
      <c r="Y4" s="620"/>
      <c r="Z4" s="620"/>
    </row>
    <row r="5" spans="1:26" ht="4.5" customHeight="1" x14ac:dyDescent="0.2">
      <c r="A5" s="316"/>
      <c r="B5" s="326"/>
      <c r="C5" s="1924" t="s">
        <v>76</v>
      </c>
      <c r="D5" s="1924"/>
      <c r="F5" s="718"/>
      <c r="G5" s="718"/>
      <c r="H5" s="718"/>
      <c r="I5" s="333"/>
      <c r="J5" s="333"/>
      <c r="K5" s="333"/>
      <c r="L5" s="333"/>
      <c r="M5" s="333"/>
      <c r="N5" s="327"/>
      <c r="O5" s="316"/>
    </row>
    <row r="6" spans="1:26" ht="12" customHeight="1" x14ac:dyDescent="0.2">
      <c r="A6" s="316"/>
      <c r="B6" s="326"/>
      <c r="C6" s="1924"/>
      <c r="D6" s="1924"/>
      <c r="E6" s="1172" t="s">
        <v>662</v>
      </c>
      <c r="F6" s="1090" t="s">
        <v>33</v>
      </c>
      <c r="G6" s="1172" t="s">
        <v>33</v>
      </c>
      <c r="H6" s="1172" t="s">
        <v>33</v>
      </c>
      <c r="I6" s="1172" t="s">
        <v>33</v>
      </c>
      <c r="J6" s="1172" t="s">
        <v>663</v>
      </c>
      <c r="K6" s="1172" t="s">
        <v>33</v>
      </c>
      <c r="L6" s="1073" t="s">
        <v>33</v>
      </c>
      <c r="M6" s="1073" t="s">
        <v>33</v>
      </c>
      <c r="N6" s="327"/>
      <c r="O6" s="316"/>
      <c r="P6" s="2238"/>
      <c r="Q6" s="1213"/>
    </row>
    <row r="7" spans="1:26" s="330" customFormat="1" ht="12.75" customHeight="1" x14ac:dyDescent="0.2">
      <c r="A7" s="328"/>
      <c r="B7" s="329"/>
      <c r="C7" s="335"/>
      <c r="D7" s="335"/>
      <c r="E7" s="705" t="s">
        <v>468</v>
      </c>
      <c r="F7" s="705" t="s">
        <v>91</v>
      </c>
      <c r="G7" s="705" t="s">
        <v>469</v>
      </c>
      <c r="H7" s="705" t="s">
        <v>100</v>
      </c>
      <c r="I7" s="704" t="s">
        <v>99</v>
      </c>
      <c r="J7" s="705" t="s">
        <v>98</v>
      </c>
      <c r="K7" s="705" t="s">
        <v>97</v>
      </c>
      <c r="L7" s="705" t="s">
        <v>96</v>
      </c>
      <c r="M7" s="705" t="s">
        <v>95</v>
      </c>
      <c r="N7" s="327"/>
      <c r="O7" s="316"/>
      <c r="P7" s="620"/>
      <c r="Q7" s="2240"/>
      <c r="R7" s="620"/>
      <c r="S7" s="620"/>
      <c r="T7" s="620"/>
      <c r="U7" s="620"/>
      <c r="V7" s="620"/>
      <c r="W7" s="620"/>
      <c r="X7" s="620"/>
      <c r="Y7" s="620"/>
      <c r="Z7" s="620"/>
    </row>
    <row r="8" spans="1:26" s="339" customFormat="1" ht="9.9499999999999993" customHeight="1" x14ac:dyDescent="0.2">
      <c r="A8" s="336"/>
      <c r="B8" s="337"/>
      <c r="C8" s="2050" t="s">
        <v>432</v>
      </c>
      <c r="D8" s="2050"/>
      <c r="E8" s="338"/>
      <c r="F8" s="338"/>
      <c r="G8" s="338"/>
      <c r="H8" s="338"/>
      <c r="I8" s="338" t="s">
        <v>33</v>
      </c>
      <c r="J8" s="338"/>
      <c r="K8" s="338"/>
      <c r="L8" s="338"/>
      <c r="M8" s="338"/>
      <c r="N8" s="327"/>
      <c r="O8" s="316"/>
      <c r="P8" s="624"/>
      <c r="Q8" s="2242"/>
      <c r="R8" s="624"/>
      <c r="S8" s="624"/>
      <c r="T8" s="624"/>
      <c r="U8" s="624"/>
      <c r="V8" s="624"/>
      <c r="W8" s="624"/>
      <c r="X8" s="624"/>
      <c r="Y8" s="624"/>
      <c r="Z8" s="624"/>
    </row>
    <row r="9" spans="1:26" ht="9.9499999999999993" customHeight="1" x14ac:dyDescent="0.2">
      <c r="A9" s="316"/>
      <c r="B9" s="894"/>
      <c r="C9" s="892" t="s">
        <v>130</v>
      </c>
      <c r="D9" s="895"/>
      <c r="E9" s="896">
        <v>179936</v>
      </c>
      <c r="F9" s="896">
        <v>179382</v>
      </c>
      <c r="G9" s="896">
        <v>179945</v>
      </c>
      <c r="H9" s="896">
        <v>179437</v>
      </c>
      <c r="I9" s="896">
        <v>179267</v>
      </c>
      <c r="J9" s="896">
        <v>178944</v>
      </c>
      <c r="K9" s="896">
        <v>178439</v>
      </c>
      <c r="L9" s="896">
        <v>178144</v>
      </c>
      <c r="M9" s="896">
        <v>177252</v>
      </c>
      <c r="N9" s="327"/>
      <c r="O9" s="316"/>
      <c r="P9" s="2407"/>
      <c r="Q9" s="2408"/>
      <c r="R9" s="2409"/>
      <c r="S9" s="2350"/>
    </row>
    <row r="10" spans="1:26" ht="9.9499999999999993" customHeight="1" x14ac:dyDescent="0.2">
      <c r="A10" s="316"/>
      <c r="B10" s="894"/>
      <c r="C10" s="892"/>
      <c r="D10" s="897" t="s">
        <v>70</v>
      </c>
      <c r="E10" s="898">
        <v>94126</v>
      </c>
      <c r="F10" s="898">
        <v>93732</v>
      </c>
      <c r="G10" s="898">
        <v>93965</v>
      </c>
      <c r="H10" s="898">
        <v>93689</v>
      </c>
      <c r="I10" s="898">
        <v>93620</v>
      </c>
      <c r="J10" s="898">
        <v>93471</v>
      </c>
      <c r="K10" s="898">
        <v>93242</v>
      </c>
      <c r="L10" s="898">
        <v>93167</v>
      </c>
      <c r="M10" s="898">
        <v>92635</v>
      </c>
      <c r="N10" s="327"/>
      <c r="O10" s="316"/>
      <c r="P10" s="2407"/>
      <c r="Q10" s="2408"/>
      <c r="R10" s="2409"/>
    </row>
    <row r="11" spans="1:26" ht="9.9499999999999993" customHeight="1" x14ac:dyDescent="0.2">
      <c r="A11" s="316"/>
      <c r="B11" s="894"/>
      <c r="C11" s="892"/>
      <c r="D11" s="897" t="s">
        <v>69</v>
      </c>
      <c r="E11" s="898">
        <v>85810</v>
      </c>
      <c r="F11" s="898">
        <v>85650</v>
      </c>
      <c r="G11" s="898">
        <v>85980</v>
      </c>
      <c r="H11" s="898">
        <v>85748</v>
      </c>
      <c r="I11" s="898">
        <v>85647</v>
      </c>
      <c r="J11" s="898">
        <v>85473</v>
      </c>
      <c r="K11" s="898">
        <v>85197</v>
      </c>
      <c r="L11" s="898">
        <v>84977</v>
      </c>
      <c r="M11" s="898">
        <v>84617</v>
      </c>
      <c r="N11" s="327"/>
      <c r="O11" s="316"/>
      <c r="P11" s="2407"/>
      <c r="Q11" s="2408"/>
      <c r="T11" s="1213"/>
      <c r="U11" s="1213"/>
      <c r="V11" s="1213"/>
      <c r="W11" s="1213"/>
    </row>
    <row r="12" spans="1:26" ht="9.9499999999999993" customHeight="1" x14ac:dyDescent="0.2">
      <c r="A12" s="316"/>
      <c r="B12" s="894"/>
      <c r="C12" s="892" t="s">
        <v>131</v>
      </c>
      <c r="D12" s="895"/>
      <c r="E12" s="896">
        <v>2068464</v>
      </c>
      <c r="F12" s="896">
        <v>2067761</v>
      </c>
      <c r="G12" s="896">
        <v>2062986</v>
      </c>
      <c r="H12" s="896">
        <v>2059055</v>
      </c>
      <c r="I12" s="896">
        <v>2054715</v>
      </c>
      <c r="J12" s="896">
        <v>2054699</v>
      </c>
      <c r="K12" s="896">
        <v>2056261</v>
      </c>
      <c r="L12" s="896">
        <v>2058609</v>
      </c>
      <c r="M12" s="896">
        <v>2060589</v>
      </c>
      <c r="N12" s="327"/>
      <c r="O12" s="316"/>
      <c r="P12" s="2407"/>
      <c r="Q12" s="2408"/>
      <c r="R12" s="2350"/>
    </row>
    <row r="13" spans="1:26" ht="9.9499999999999993" customHeight="1" x14ac:dyDescent="0.2">
      <c r="A13" s="316"/>
      <c r="B13" s="894"/>
      <c r="C13" s="892"/>
      <c r="D13" s="897" t="s">
        <v>70</v>
      </c>
      <c r="E13" s="898">
        <v>976428</v>
      </c>
      <c r="F13" s="898">
        <v>975925</v>
      </c>
      <c r="G13" s="898">
        <v>973500</v>
      </c>
      <c r="H13" s="898">
        <v>971571</v>
      </c>
      <c r="I13" s="898">
        <v>969101</v>
      </c>
      <c r="J13" s="898">
        <v>968770</v>
      </c>
      <c r="K13" s="898">
        <v>969260</v>
      </c>
      <c r="L13" s="898">
        <v>970225</v>
      </c>
      <c r="M13" s="898">
        <v>970998</v>
      </c>
      <c r="N13" s="327"/>
      <c r="O13" s="316"/>
      <c r="P13" s="2407"/>
      <c r="Q13" s="2408"/>
    </row>
    <row r="14" spans="1:26" ht="9.9499999999999993" customHeight="1" x14ac:dyDescent="0.2">
      <c r="A14" s="316"/>
      <c r="B14" s="894"/>
      <c r="C14" s="892"/>
      <c r="D14" s="897" t="s">
        <v>69</v>
      </c>
      <c r="E14" s="898">
        <v>1092036</v>
      </c>
      <c r="F14" s="898">
        <v>1091836</v>
      </c>
      <c r="G14" s="898">
        <v>1089486</v>
      </c>
      <c r="H14" s="898">
        <v>1087484</v>
      </c>
      <c r="I14" s="898">
        <v>1085614</v>
      </c>
      <c r="J14" s="898">
        <v>1085929</v>
      </c>
      <c r="K14" s="898">
        <v>1087001</v>
      </c>
      <c r="L14" s="898">
        <v>1088384</v>
      </c>
      <c r="M14" s="898">
        <v>1089591</v>
      </c>
      <c r="N14" s="327"/>
      <c r="O14" s="316"/>
      <c r="P14" s="2407"/>
      <c r="Q14" s="2408"/>
    </row>
    <row r="15" spans="1:26" ht="9.9499999999999993" customHeight="1" x14ac:dyDescent="0.2">
      <c r="A15" s="316"/>
      <c r="B15" s="894"/>
      <c r="C15" s="892" t="s">
        <v>132</v>
      </c>
      <c r="D15" s="895"/>
      <c r="E15" s="896">
        <v>718255</v>
      </c>
      <c r="F15" s="896">
        <v>718183</v>
      </c>
      <c r="G15" s="896">
        <v>717302</v>
      </c>
      <c r="H15" s="896">
        <v>715335</v>
      </c>
      <c r="I15" s="896">
        <v>717739</v>
      </c>
      <c r="J15" s="896">
        <v>721513</v>
      </c>
      <c r="K15" s="896">
        <v>724500</v>
      </c>
      <c r="L15" s="896">
        <v>727785</v>
      </c>
      <c r="M15" s="896">
        <v>728601</v>
      </c>
      <c r="N15" s="327"/>
      <c r="O15" s="316"/>
      <c r="P15" s="2407"/>
      <c r="Q15" s="2408"/>
      <c r="R15" s="2409"/>
      <c r="S15" s="2350"/>
    </row>
    <row r="16" spans="1:26" ht="9.9499999999999993" customHeight="1" x14ac:dyDescent="0.2">
      <c r="A16" s="316"/>
      <c r="B16" s="894"/>
      <c r="C16" s="892"/>
      <c r="D16" s="897" t="s">
        <v>70</v>
      </c>
      <c r="E16" s="898">
        <v>133762</v>
      </c>
      <c r="F16" s="898">
        <v>133788</v>
      </c>
      <c r="G16" s="898">
        <v>133613</v>
      </c>
      <c r="H16" s="898">
        <v>132923</v>
      </c>
      <c r="I16" s="898">
        <v>133651</v>
      </c>
      <c r="J16" s="898">
        <v>134737</v>
      </c>
      <c r="K16" s="898">
        <v>135636</v>
      </c>
      <c r="L16" s="898">
        <v>136401</v>
      </c>
      <c r="M16" s="898">
        <v>136754</v>
      </c>
      <c r="N16" s="327"/>
      <c r="O16" s="316"/>
      <c r="P16" s="2407"/>
      <c r="Q16" s="2408"/>
    </row>
    <row r="17" spans="1:32" ht="9.9499999999999993" customHeight="1" x14ac:dyDescent="0.2">
      <c r="A17" s="316"/>
      <c r="B17" s="894"/>
      <c r="C17" s="892"/>
      <c r="D17" s="897" t="s">
        <v>69</v>
      </c>
      <c r="E17" s="898">
        <v>584493</v>
      </c>
      <c r="F17" s="898">
        <v>584395</v>
      </c>
      <c r="G17" s="898">
        <v>583689</v>
      </c>
      <c r="H17" s="898">
        <v>582412</v>
      </c>
      <c r="I17" s="898">
        <v>584088</v>
      </c>
      <c r="J17" s="898">
        <v>586776</v>
      </c>
      <c r="K17" s="898">
        <v>588864</v>
      </c>
      <c r="L17" s="898">
        <v>591384</v>
      </c>
      <c r="M17" s="898">
        <v>591847</v>
      </c>
      <c r="N17" s="327"/>
      <c r="O17" s="316"/>
      <c r="P17" s="2407"/>
      <c r="Q17" s="2408"/>
    </row>
    <row r="18" spans="1:32" ht="8.25" customHeight="1" x14ac:dyDescent="0.2">
      <c r="A18" s="316"/>
      <c r="B18" s="894"/>
      <c r="C18" s="2056" t="str">
        <f>CONCATENATE("notas: dados sujeitos a atualizações;"," situação da base de dados em ",$T$12,".")</f>
        <v>notas: dados sujeitos a atualizações; situação da base de dados em .</v>
      </c>
      <c r="D18" s="2056"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056" t="str">
        <f t="shared" si="0"/>
        <v>notas: dados sujeitos a atualizações; situação da base de dados - pensões de invalidez e de velhice:; pensões de sobrevivência:.</v>
      </c>
      <c r="F18" s="2056" t="str">
        <f t="shared" si="0"/>
        <v>notas: dados sujeitos a atualizações; situação da base de dados - pensões de invalidez e de velhice:; pensões de sobrevivência:.</v>
      </c>
      <c r="G18" s="2056" t="str">
        <f t="shared" si="0"/>
        <v>notas: dados sujeitos a atualizações; situação da base de dados - pensões de invalidez e de velhice:; pensões de sobrevivência:.</v>
      </c>
      <c r="H18" s="2056" t="str">
        <f t="shared" si="0"/>
        <v>notas: dados sujeitos a atualizações; situação da base de dados - pensões de invalidez e de velhice:; pensões de sobrevivência:.</v>
      </c>
      <c r="I18" s="2056" t="str">
        <f t="shared" si="0"/>
        <v>notas: dados sujeitos a atualizações; situação da base de dados - pensões de invalidez e de velhice:; pensões de sobrevivência:.</v>
      </c>
      <c r="J18" s="2056" t="str">
        <f t="shared" si="0"/>
        <v>notas: dados sujeitos a atualizações; situação da base de dados - pensões de invalidez e de velhice:; pensões de sobrevivência:.</v>
      </c>
      <c r="K18" s="2056" t="str">
        <f t="shared" si="0"/>
        <v>notas: dados sujeitos a atualizações; situação da base de dados - pensões de invalidez e de velhice:; pensões de sobrevivência:.</v>
      </c>
      <c r="L18" s="2056" t="str">
        <f t="shared" si="0"/>
        <v>notas: dados sujeitos a atualizações; situação da base de dados - pensões de invalidez e de velhice:; pensões de sobrevivência:.</v>
      </c>
      <c r="M18" s="2056" t="str">
        <f t="shared" si="0"/>
        <v>notas: dados sujeitos a atualizações; situação da base de dados - pensões de invalidez e de velhice:; pensões de sobrevivência:.</v>
      </c>
      <c r="N18" s="327"/>
      <c r="O18" s="53"/>
      <c r="P18" s="2410"/>
    </row>
    <row r="19" spans="1:32" ht="3.75" customHeight="1" thickBot="1" x14ac:dyDescent="0.25">
      <c r="A19" s="316"/>
      <c r="B19" s="326"/>
      <c r="C19" s="597"/>
      <c r="D19" s="597"/>
      <c r="E19" s="597"/>
      <c r="F19" s="597"/>
      <c r="G19" s="597"/>
      <c r="H19" s="597"/>
      <c r="I19" s="597"/>
      <c r="J19" s="597"/>
      <c r="K19" s="597"/>
      <c r="L19" s="597"/>
      <c r="M19" s="597"/>
      <c r="N19" s="327"/>
      <c r="O19" s="53"/>
      <c r="P19" s="2410"/>
    </row>
    <row r="20" spans="1:32" ht="15" customHeight="1" thickBot="1" x14ac:dyDescent="0.25">
      <c r="A20" s="316"/>
      <c r="B20" s="326"/>
      <c r="C20" s="2057" t="s">
        <v>504</v>
      </c>
      <c r="D20" s="2058"/>
      <c r="E20" s="2058"/>
      <c r="F20" s="2058"/>
      <c r="G20" s="2058"/>
      <c r="H20" s="2058"/>
      <c r="I20" s="2058"/>
      <c r="J20" s="2058"/>
      <c r="K20" s="2058"/>
      <c r="L20" s="2058"/>
      <c r="M20" s="2059"/>
      <c r="N20" s="327"/>
      <c r="O20" s="53"/>
      <c r="P20" s="2410"/>
      <c r="Q20" s="1766"/>
    </row>
    <row r="21" spans="1:32" ht="8.25" customHeight="1" x14ac:dyDescent="0.2">
      <c r="A21" s="316"/>
      <c r="B21" s="326"/>
      <c r="C21" s="474" t="s">
        <v>76</v>
      </c>
      <c r="D21" s="324"/>
      <c r="E21" s="349"/>
      <c r="F21" s="349"/>
      <c r="G21" s="349"/>
      <c r="H21" s="349"/>
      <c r="I21" s="349"/>
      <c r="J21" s="349"/>
      <c r="K21" s="349"/>
      <c r="L21" s="349"/>
      <c r="M21" s="349"/>
      <c r="N21" s="327"/>
      <c r="O21" s="316"/>
      <c r="P21" s="2410"/>
    </row>
    <row r="22" spans="1:32" ht="10.5" customHeight="1" x14ac:dyDescent="0.2">
      <c r="A22" s="316"/>
      <c r="B22" s="326"/>
      <c r="C22" s="2063" t="s">
        <v>138</v>
      </c>
      <c r="D22" s="2063"/>
      <c r="E22" s="964">
        <v>161314</v>
      </c>
      <c r="F22" s="964">
        <v>160616</v>
      </c>
      <c r="G22" s="964">
        <v>159319</v>
      </c>
      <c r="H22" s="964">
        <v>158616</v>
      </c>
      <c r="I22" s="964">
        <v>158216</v>
      </c>
      <c r="J22" s="964">
        <v>157787</v>
      </c>
      <c r="K22" s="964">
        <v>157470</v>
      </c>
      <c r="L22" s="964">
        <v>157156</v>
      </c>
      <c r="M22" s="964">
        <v>157023</v>
      </c>
      <c r="N22" s="327"/>
      <c r="O22" s="316"/>
      <c r="P22" s="2407"/>
      <c r="Q22" s="2408"/>
      <c r="R22" s="2350"/>
      <c r="AE22" s="619"/>
      <c r="AF22" s="619"/>
    </row>
    <row r="23" spans="1:32" ht="9.9499999999999993" customHeight="1" x14ac:dyDescent="0.2">
      <c r="A23" s="316"/>
      <c r="B23" s="326"/>
      <c r="C23" s="961"/>
      <c r="D23" s="962" t="s">
        <v>70</v>
      </c>
      <c r="E23" s="965">
        <v>47958</v>
      </c>
      <c r="F23" s="965">
        <v>47691</v>
      </c>
      <c r="G23" s="965">
        <v>47203</v>
      </c>
      <c r="H23" s="965">
        <v>46960</v>
      </c>
      <c r="I23" s="965">
        <v>46857</v>
      </c>
      <c r="J23" s="965">
        <v>46749</v>
      </c>
      <c r="K23" s="965">
        <v>46652</v>
      </c>
      <c r="L23" s="965">
        <v>46553</v>
      </c>
      <c r="M23" s="965">
        <v>46545</v>
      </c>
      <c r="N23" s="327"/>
      <c r="O23" s="316"/>
      <c r="P23" s="2407"/>
      <c r="Q23" s="2408"/>
      <c r="AE23" s="619"/>
      <c r="AF23" s="619"/>
    </row>
    <row r="24" spans="1:32" ht="9.9499999999999993" customHeight="1" x14ac:dyDescent="0.2">
      <c r="A24" s="316"/>
      <c r="B24" s="326"/>
      <c r="D24" s="962" t="s">
        <v>69</v>
      </c>
      <c r="E24" s="965">
        <v>113356</v>
      </c>
      <c r="F24" s="965">
        <v>112925</v>
      </c>
      <c r="G24" s="965">
        <v>112116</v>
      </c>
      <c r="H24" s="965">
        <v>111656</v>
      </c>
      <c r="I24" s="965">
        <v>111359</v>
      </c>
      <c r="J24" s="965">
        <v>111038</v>
      </c>
      <c r="K24" s="965">
        <v>110818</v>
      </c>
      <c r="L24" s="965">
        <v>110603</v>
      </c>
      <c r="M24" s="965">
        <v>110478</v>
      </c>
      <c r="N24" s="327"/>
      <c r="O24" s="316"/>
      <c r="P24" s="2407"/>
      <c r="Q24" s="2408"/>
      <c r="AE24" s="619"/>
      <c r="AF24" s="619"/>
    </row>
    <row r="25" spans="1:32" ht="3.75" customHeight="1" x14ac:dyDescent="0.2">
      <c r="A25" s="316"/>
      <c r="B25" s="326"/>
      <c r="C25" s="60"/>
      <c r="D25" s="324"/>
      <c r="E25" s="349"/>
      <c r="F25" s="349"/>
      <c r="G25" s="349"/>
      <c r="H25" s="349"/>
      <c r="I25" s="349"/>
      <c r="J25" s="349"/>
      <c r="K25" s="349"/>
      <c r="L25" s="349"/>
      <c r="M25" s="349"/>
      <c r="N25" s="327"/>
      <c r="O25" s="316"/>
      <c r="AE25" s="619"/>
      <c r="AF25" s="619"/>
    </row>
    <row r="26" spans="1:32" ht="11.25" customHeight="1" x14ac:dyDescent="0.2">
      <c r="A26" s="316"/>
      <c r="B26" s="326"/>
      <c r="C26" s="60"/>
      <c r="D26" s="324"/>
      <c r="E26" s="349"/>
      <c r="F26" s="349"/>
      <c r="G26" s="349"/>
      <c r="H26" s="349"/>
      <c r="I26" s="349"/>
      <c r="J26" s="349"/>
      <c r="K26" s="349"/>
      <c r="L26" s="349"/>
      <c r="M26" s="349"/>
      <c r="N26" s="327"/>
      <c r="O26" s="316"/>
      <c r="Q26" s="1213"/>
      <c r="R26" s="1213"/>
      <c r="S26" s="1213"/>
      <c r="T26" s="1213"/>
      <c r="U26" s="1213"/>
      <c r="AE26" s="619"/>
      <c r="AF26" s="619"/>
    </row>
    <row r="27" spans="1:32" ht="11.25" customHeight="1" x14ac:dyDescent="0.2">
      <c r="A27" s="316"/>
      <c r="B27" s="326"/>
      <c r="C27" s="60"/>
      <c r="D27" s="324"/>
      <c r="E27" s="349"/>
      <c r="F27" s="349"/>
      <c r="G27" s="349"/>
      <c r="H27" s="349"/>
      <c r="I27" s="349"/>
      <c r="J27" s="349"/>
      <c r="K27" s="349"/>
      <c r="L27" s="349"/>
      <c r="M27" s="349"/>
      <c r="N27" s="327"/>
      <c r="O27" s="316"/>
      <c r="AE27" s="619"/>
      <c r="AF27" s="619"/>
    </row>
    <row r="28" spans="1:32" ht="11.25" customHeight="1" x14ac:dyDescent="0.2">
      <c r="A28" s="316"/>
      <c r="B28" s="326"/>
      <c r="C28" s="60"/>
      <c r="D28" s="324"/>
      <c r="E28" s="349"/>
      <c r="F28" s="349"/>
      <c r="G28" s="349"/>
      <c r="H28" s="349"/>
      <c r="I28" s="349"/>
      <c r="J28" s="349"/>
      <c r="K28" s="349"/>
      <c r="L28" s="349"/>
      <c r="M28" s="349"/>
      <c r="N28" s="327"/>
      <c r="O28" s="316"/>
      <c r="AE28" s="619"/>
      <c r="AF28" s="619"/>
    </row>
    <row r="29" spans="1:32" ht="11.25" customHeight="1" x14ac:dyDescent="0.2">
      <c r="A29" s="316"/>
      <c r="B29" s="326"/>
      <c r="C29" s="60"/>
      <c r="D29" s="324"/>
      <c r="E29" s="349"/>
      <c r="F29" s="349"/>
      <c r="G29" s="349"/>
      <c r="H29" s="349"/>
      <c r="I29" s="349"/>
      <c r="J29" s="349"/>
      <c r="K29" s="349"/>
      <c r="L29" s="349"/>
      <c r="M29" s="349"/>
      <c r="N29" s="327"/>
      <c r="O29" s="316"/>
      <c r="AE29" s="619"/>
      <c r="AF29" s="619"/>
    </row>
    <row r="30" spans="1:32" ht="11.25" customHeight="1" x14ac:dyDescent="0.2">
      <c r="A30" s="316"/>
      <c r="B30" s="326"/>
      <c r="C30" s="60"/>
      <c r="D30" s="324"/>
      <c r="E30" s="349"/>
      <c r="F30" s="349"/>
      <c r="G30" s="349"/>
      <c r="H30" s="349"/>
      <c r="I30" s="349"/>
      <c r="J30" s="349"/>
      <c r="K30" s="349"/>
      <c r="L30" s="349"/>
      <c r="M30" s="349"/>
      <c r="N30" s="327"/>
      <c r="O30" s="316"/>
      <c r="AE30" s="619"/>
      <c r="AF30" s="619"/>
    </row>
    <row r="31" spans="1:32" ht="11.25" customHeight="1" x14ac:dyDescent="0.2">
      <c r="A31" s="316"/>
      <c r="B31" s="326"/>
      <c r="C31" s="60"/>
      <c r="D31" s="324"/>
      <c r="E31" s="349"/>
      <c r="F31" s="349"/>
      <c r="G31" s="349"/>
      <c r="H31" s="349"/>
      <c r="I31" s="349"/>
      <c r="J31" s="349"/>
      <c r="K31" s="349"/>
      <c r="L31" s="349"/>
      <c r="M31" s="349"/>
      <c r="N31" s="327"/>
      <c r="O31" s="316"/>
      <c r="R31" s="2388"/>
      <c r="AE31" s="619"/>
      <c r="AF31" s="619"/>
    </row>
    <row r="32" spans="1:32" ht="11.25" customHeight="1" x14ac:dyDescent="0.2">
      <c r="A32" s="316"/>
      <c r="B32" s="326"/>
      <c r="C32" s="60"/>
      <c r="D32" s="324"/>
      <c r="E32" s="349"/>
      <c r="F32" s="349"/>
      <c r="G32" s="349"/>
      <c r="H32" s="349"/>
      <c r="I32" s="349"/>
      <c r="J32" s="349"/>
      <c r="K32" s="349"/>
      <c r="L32" s="349"/>
      <c r="M32" s="349"/>
      <c r="N32" s="327"/>
      <c r="O32" s="316"/>
      <c r="AE32" s="619"/>
      <c r="AF32" s="619"/>
    </row>
    <row r="33" spans="1:32" ht="11.25" customHeight="1" x14ac:dyDescent="0.2">
      <c r="A33" s="316"/>
      <c r="B33" s="326"/>
      <c r="C33" s="60"/>
      <c r="D33" s="324"/>
      <c r="E33" s="349"/>
      <c r="F33" s="349"/>
      <c r="G33" s="349"/>
      <c r="H33" s="349"/>
      <c r="I33" s="349"/>
      <c r="J33" s="349"/>
      <c r="K33" s="349"/>
      <c r="L33" s="349"/>
      <c r="M33" s="349"/>
      <c r="N33" s="327"/>
      <c r="O33" s="316"/>
      <c r="AE33" s="619"/>
      <c r="AF33" s="619"/>
    </row>
    <row r="34" spans="1:32" ht="11.25" customHeight="1" x14ac:dyDescent="0.2">
      <c r="A34" s="316"/>
      <c r="B34" s="326"/>
      <c r="C34" s="60"/>
      <c r="D34" s="324"/>
      <c r="E34" s="349"/>
      <c r="F34" s="349"/>
      <c r="G34" s="349"/>
      <c r="H34" s="349"/>
      <c r="I34" s="349"/>
      <c r="J34" s="349"/>
      <c r="K34" s="349"/>
      <c r="L34" s="349"/>
      <c r="M34" s="349"/>
      <c r="N34" s="327"/>
      <c r="O34" s="316"/>
      <c r="AE34" s="619"/>
      <c r="AF34" s="619"/>
    </row>
    <row r="35" spans="1:32" ht="11.25" customHeight="1" x14ac:dyDescent="0.2">
      <c r="A35" s="316"/>
      <c r="B35" s="326"/>
      <c r="C35" s="60"/>
      <c r="D35" s="324"/>
      <c r="E35" s="349"/>
      <c r="F35" s="349"/>
      <c r="G35" s="349"/>
      <c r="H35" s="349"/>
      <c r="I35" s="349"/>
      <c r="J35" s="349"/>
      <c r="K35" s="349"/>
      <c r="L35" s="349"/>
      <c r="M35" s="349"/>
      <c r="N35" s="327"/>
      <c r="O35" s="316"/>
      <c r="AE35" s="619"/>
      <c r="AF35" s="619"/>
    </row>
    <row r="36" spans="1:32" ht="11.25" customHeight="1" x14ac:dyDescent="0.2">
      <c r="A36" s="316"/>
      <c r="B36" s="326"/>
      <c r="C36" s="60"/>
      <c r="D36" s="324"/>
      <c r="E36" s="349"/>
      <c r="F36" s="349"/>
      <c r="G36" s="349"/>
      <c r="H36" s="349"/>
      <c r="I36" s="349"/>
      <c r="J36" s="349"/>
      <c r="K36" s="349"/>
      <c r="L36" s="349"/>
      <c r="M36" s="349"/>
      <c r="N36" s="327"/>
      <c r="O36" s="316"/>
      <c r="AE36" s="619"/>
      <c r="AF36" s="619"/>
    </row>
    <row r="37" spans="1:32" ht="11.25" customHeight="1" x14ac:dyDescent="0.2">
      <c r="A37" s="316"/>
      <c r="B37" s="326"/>
      <c r="C37" s="60"/>
      <c r="D37" s="324"/>
      <c r="E37" s="349"/>
      <c r="F37" s="349"/>
      <c r="G37" s="349"/>
      <c r="H37" s="349"/>
      <c r="I37" s="349"/>
      <c r="J37" s="349"/>
      <c r="K37" s="349"/>
      <c r="L37" s="349"/>
      <c r="M37" s="349"/>
      <c r="N37" s="327"/>
      <c r="O37" s="316"/>
      <c r="AE37" s="619"/>
      <c r="AF37" s="619"/>
    </row>
    <row r="38" spans="1:32" ht="11.25" customHeight="1" x14ac:dyDescent="0.2">
      <c r="A38" s="316"/>
      <c r="B38" s="326"/>
      <c r="C38" s="60"/>
      <c r="D38" s="324"/>
      <c r="E38" s="349"/>
      <c r="F38" s="349"/>
      <c r="G38" s="349"/>
      <c r="H38" s="349"/>
      <c r="I38" s="349"/>
      <c r="J38" s="349"/>
      <c r="K38" s="349"/>
      <c r="L38" s="349"/>
      <c r="M38" s="349"/>
      <c r="N38" s="327"/>
      <c r="O38" s="316"/>
      <c r="R38" s="1766"/>
    </row>
    <row r="39" spans="1:32" ht="11.25" customHeight="1" x14ac:dyDescent="0.2">
      <c r="A39" s="316"/>
      <c r="B39" s="326"/>
      <c r="C39" s="60"/>
      <c r="D39" s="324"/>
      <c r="E39" s="349"/>
      <c r="F39" s="349"/>
      <c r="G39" s="349"/>
      <c r="H39" s="349"/>
      <c r="I39" s="349"/>
      <c r="J39" s="349"/>
      <c r="K39" s="349"/>
      <c r="L39" s="349"/>
      <c r="M39" s="349"/>
      <c r="N39" s="327"/>
      <c r="O39" s="316"/>
      <c r="R39" s="1766"/>
    </row>
    <row r="40" spans="1:32" ht="11.25" customHeight="1" thickBot="1" x14ac:dyDescent="0.25">
      <c r="A40" s="316"/>
      <c r="B40" s="326"/>
      <c r="C40" s="60"/>
      <c r="D40" s="324"/>
      <c r="E40" s="349"/>
      <c r="F40" s="349"/>
      <c r="G40" s="349"/>
      <c r="H40" s="349"/>
      <c r="I40" s="349"/>
      <c r="J40" s="349"/>
      <c r="K40" s="349"/>
      <c r="L40" s="349"/>
      <c r="M40" s="349"/>
      <c r="N40" s="327"/>
      <c r="O40" s="316"/>
      <c r="R40" s="1766"/>
    </row>
    <row r="41" spans="1:32" ht="15" customHeight="1" thickBot="1" x14ac:dyDescent="0.25">
      <c r="A41" s="316"/>
      <c r="B41" s="326"/>
      <c r="C41" s="2057" t="s">
        <v>502</v>
      </c>
      <c r="D41" s="2058"/>
      <c r="E41" s="2058"/>
      <c r="F41" s="2058"/>
      <c r="G41" s="2058"/>
      <c r="H41" s="2058"/>
      <c r="I41" s="2058"/>
      <c r="J41" s="2058"/>
      <c r="K41" s="2058"/>
      <c r="L41" s="2058"/>
      <c r="M41" s="2059"/>
      <c r="N41" s="327"/>
      <c r="O41" s="316"/>
      <c r="R41" s="1766"/>
    </row>
    <row r="42" spans="1:32" ht="8.25" customHeight="1" x14ac:dyDescent="0.2">
      <c r="A42" s="316"/>
      <c r="B42" s="326"/>
      <c r="C42" s="474" t="s">
        <v>76</v>
      </c>
      <c r="D42" s="324"/>
      <c r="E42" s="340"/>
      <c r="F42" s="340"/>
      <c r="G42" s="340"/>
      <c r="H42" s="340"/>
      <c r="I42" s="340"/>
      <c r="J42" s="340"/>
      <c r="K42" s="340"/>
      <c r="L42" s="340"/>
      <c r="M42" s="340"/>
      <c r="N42" s="327"/>
      <c r="O42" s="316"/>
    </row>
    <row r="43" spans="1:32" ht="10.5" customHeight="1" x14ac:dyDescent="0.2">
      <c r="A43" s="316"/>
      <c r="B43" s="326"/>
      <c r="C43" s="2050" t="s">
        <v>133</v>
      </c>
      <c r="D43" s="2050"/>
      <c r="E43" s="321"/>
      <c r="F43" s="338"/>
      <c r="G43" s="338"/>
      <c r="H43" s="338"/>
      <c r="I43" s="338"/>
      <c r="J43" s="338"/>
      <c r="K43" s="338"/>
      <c r="L43" s="338"/>
      <c r="M43" s="338"/>
      <c r="N43" s="327"/>
      <c r="O43" s="316"/>
    </row>
    <row r="44" spans="1:32" s="330" customFormat="1" ht="10.5" customHeight="1" x14ac:dyDescent="0.2">
      <c r="A44" s="328"/>
      <c r="B44" s="899"/>
      <c r="C44" s="887" t="s">
        <v>134</v>
      </c>
      <c r="D44" s="900"/>
      <c r="E44" s="890">
        <v>1101588</v>
      </c>
      <c r="F44" s="890">
        <v>1060495</v>
      </c>
      <c r="G44" s="890">
        <v>1067453</v>
      </c>
      <c r="H44" s="890">
        <v>1074237</v>
      </c>
      <c r="I44" s="890">
        <v>1080107</v>
      </c>
      <c r="J44" s="890">
        <v>1085214</v>
      </c>
      <c r="K44" s="890">
        <v>1089785</v>
      </c>
      <c r="L44" s="890">
        <v>1092145</v>
      </c>
      <c r="M44" s="890">
        <v>1090795</v>
      </c>
      <c r="N44" s="327"/>
      <c r="O44" s="328"/>
      <c r="P44" s="2286"/>
      <c r="Q44" s="2411"/>
      <c r="R44" s="620"/>
      <c r="S44" s="1301"/>
      <c r="T44" s="2286"/>
      <c r="U44" s="620"/>
      <c r="V44" s="620"/>
      <c r="W44" s="620"/>
      <c r="X44" s="620"/>
      <c r="Y44" s="620"/>
      <c r="Z44" s="620"/>
    </row>
    <row r="45" spans="1:32" ht="10.5" customHeight="1" x14ac:dyDescent="0.2">
      <c r="A45" s="316"/>
      <c r="B45" s="894"/>
      <c r="C45" s="2060" t="s">
        <v>316</v>
      </c>
      <c r="D45" s="2060"/>
      <c r="E45" s="890">
        <v>100822</v>
      </c>
      <c r="F45" s="890">
        <v>93771</v>
      </c>
      <c r="G45" s="890">
        <v>93729</v>
      </c>
      <c r="H45" s="890">
        <v>93564</v>
      </c>
      <c r="I45" s="890">
        <v>93295</v>
      </c>
      <c r="J45" s="890">
        <v>93082</v>
      </c>
      <c r="K45" s="890">
        <v>92502</v>
      </c>
      <c r="L45" s="890">
        <v>91784</v>
      </c>
      <c r="M45" s="890">
        <v>90898</v>
      </c>
      <c r="N45" s="341"/>
      <c r="O45" s="316"/>
      <c r="P45" s="2350"/>
      <c r="Q45" s="2411"/>
      <c r="S45" s="1301"/>
    </row>
    <row r="46" spans="1:32" ht="10.5" customHeight="1" x14ac:dyDescent="0.2">
      <c r="A46" s="316"/>
      <c r="B46" s="894"/>
      <c r="C46" s="2061" t="s">
        <v>135</v>
      </c>
      <c r="D46" s="2061"/>
      <c r="E46" s="890">
        <v>2905</v>
      </c>
      <c r="F46" s="890">
        <v>3645</v>
      </c>
      <c r="G46" s="890">
        <v>4261</v>
      </c>
      <c r="H46" s="890">
        <v>5443</v>
      </c>
      <c r="I46" s="890">
        <v>7283</v>
      </c>
      <c r="J46" s="890">
        <v>9386</v>
      </c>
      <c r="K46" s="890">
        <v>8458</v>
      </c>
      <c r="L46" s="890">
        <v>12141</v>
      </c>
      <c r="M46" s="890">
        <v>8980</v>
      </c>
      <c r="N46" s="327"/>
      <c r="O46" s="343"/>
      <c r="P46" s="2350"/>
      <c r="Q46" s="2411"/>
    </row>
    <row r="47" spans="1:32" ht="10.5" customHeight="1" x14ac:dyDescent="0.2">
      <c r="A47" s="316"/>
      <c r="B47" s="894"/>
      <c r="C47" s="2060" t="s">
        <v>317</v>
      </c>
      <c r="D47" s="2060"/>
      <c r="E47" s="890">
        <v>12714</v>
      </c>
      <c r="F47" s="890">
        <v>12644</v>
      </c>
      <c r="G47" s="890">
        <v>12638</v>
      </c>
      <c r="H47" s="890">
        <v>12647</v>
      </c>
      <c r="I47" s="890">
        <v>12652</v>
      </c>
      <c r="J47" s="890">
        <v>12669</v>
      </c>
      <c r="K47" s="890">
        <v>12659</v>
      </c>
      <c r="L47" s="890">
        <v>12640</v>
      </c>
      <c r="M47" s="1091">
        <v>12606</v>
      </c>
      <c r="N47" s="327"/>
      <c r="O47" s="316"/>
      <c r="P47" s="2350"/>
      <c r="Q47" s="2411"/>
    </row>
    <row r="48" spans="1:32" s="347" customFormat="1" ht="8.25" customHeight="1" x14ac:dyDescent="0.2">
      <c r="A48" s="344"/>
      <c r="B48" s="901"/>
      <c r="C48" s="2056" t="s">
        <v>676</v>
      </c>
      <c r="D48" s="2056"/>
      <c r="E48" s="2056"/>
      <c r="F48" s="2056"/>
      <c r="G48" s="2056"/>
      <c r="H48" s="2066"/>
      <c r="I48" s="2066"/>
      <c r="J48" s="2066"/>
      <c r="K48" s="2066"/>
      <c r="L48" s="2066"/>
      <c r="M48" s="2066"/>
      <c r="N48" s="345"/>
      <c r="O48" s="346"/>
      <c r="P48" s="492"/>
      <c r="Q48" s="492"/>
      <c r="R48" s="492"/>
      <c r="S48" s="492"/>
      <c r="T48" s="492"/>
      <c r="U48" s="492"/>
      <c r="V48" s="492"/>
      <c r="W48" s="492"/>
      <c r="X48" s="492"/>
      <c r="Y48" s="492"/>
      <c r="Z48" s="492"/>
    </row>
    <row r="49" spans="1:26" ht="9.75" customHeight="1" thickBot="1" x14ac:dyDescent="0.25">
      <c r="A49" s="316"/>
      <c r="B49" s="326"/>
      <c r="C49" s="1294" t="s">
        <v>697</v>
      </c>
      <c r="D49" s="1294"/>
      <c r="E49" s="323"/>
      <c r="F49" s="323"/>
      <c r="G49" s="323"/>
      <c r="H49" s="323"/>
      <c r="I49" s="323"/>
      <c r="J49" s="323"/>
      <c r="K49" s="324"/>
      <c r="L49" s="323"/>
      <c r="M49" s="324"/>
      <c r="N49" s="327"/>
      <c r="O49" s="348"/>
    </row>
    <row r="50" spans="1:26" ht="13.5" customHeight="1" thickBot="1" x14ac:dyDescent="0.25">
      <c r="A50" s="316"/>
      <c r="B50" s="326"/>
      <c r="C50" s="2057" t="s">
        <v>542</v>
      </c>
      <c r="D50" s="2058"/>
      <c r="E50" s="2058"/>
      <c r="F50" s="2058"/>
      <c r="G50" s="2058"/>
      <c r="H50" s="2058"/>
      <c r="I50" s="2058"/>
      <c r="J50" s="2058"/>
      <c r="K50" s="2058"/>
      <c r="L50" s="2058"/>
      <c r="M50" s="2059"/>
      <c r="N50" s="327"/>
      <c r="O50" s="316"/>
    </row>
    <row r="51" spans="1:26" ht="7.5" customHeight="1" x14ac:dyDescent="0.2">
      <c r="A51" s="316"/>
      <c r="B51" s="326"/>
      <c r="C51" s="474" t="s">
        <v>76</v>
      </c>
      <c r="D51" s="324"/>
      <c r="E51" s="349"/>
      <c r="F51" s="349"/>
      <c r="G51" s="349"/>
      <c r="H51" s="349"/>
      <c r="I51" s="349"/>
      <c r="J51" s="349"/>
      <c r="K51" s="349"/>
      <c r="L51" s="349"/>
      <c r="M51" s="349"/>
      <c r="N51" s="327"/>
      <c r="O51" s="316"/>
    </row>
    <row r="52" spans="1:26" s="354" customFormat="1" ht="21.75" customHeight="1" x14ac:dyDescent="0.2">
      <c r="A52" s="350"/>
      <c r="B52" s="351"/>
      <c r="C52" s="2065" t="s">
        <v>543</v>
      </c>
      <c r="D52" s="2065"/>
      <c r="E52" s="966">
        <v>40102</v>
      </c>
      <c r="F52" s="966">
        <v>18644</v>
      </c>
      <c r="G52" s="966">
        <v>30603</v>
      </c>
      <c r="H52" s="966">
        <v>20085</v>
      </c>
      <c r="I52" s="966">
        <v>16316</v>
      </c>
      <c r="J52" s="966">
        <v>19756</v>
      </c>
      <c r="K52" s="966">
        <v>19388</v>
      </c>
      <c r="L52" s="966">
        <v>30684</v>
      </c>
      <c r="M52" s="966">
        <v>23474</v>
      </c>
      <c r="N52" s="353"/>
      <c r="O52" s="350"/>
      <c r="P52" s="2412"/>
      <c r="Q52" s="2408"/>
      <c r="R52" s="343"/>
      <c r="S52" s="343"/>
      <c r="T52" s="2413"/>
      <c r="U52" s="2413"/>
      <c r="V52" s="2413"/>
      <c r="W52" s="2413"/>
      <c r="X52" s="2413"/>
      <c r="Y52" s="2413"/>
      <c r="Z52" s="2413"/>
    </row>
    <row r="53" spans="1:26" s="330" customFormat="1" ht="3" customHeight="1" x14ac:dyDescent="0.2">
      <c r="A53" s="328"/>
      <c r="B53" s="899"/>
      <c r="D53" s="962"/>
      <c r="E53" s="967"/>
      <c r="F53" s="967"/>
      <c r="G53" s="967"/>
      <c r="H53" s="967"/>
      <c r="I53" s="967"/>
      <c r="J53" s="967"/>
      <c r="K53" s="967"/>
      <c r="L53" s="967"/>
      <c r="M53" s="967"/>
      <c r="N53" s="355"/>
      <c r="O53" s="328"/>
      <c r="P53" s="620"/>
      <c r="Q53" s="2408"/>
      <c r="R53" s="343"/>
      <c r="S53" s="343"/>
      <c r="T53" s="620"/>
      <c r="U53" s="620"/>
      <c r="V53" s="620"/>
      <c r="W53" s="620"/>
      <c r="X53" s="620"/>
      <c r="Y53" s="620"/>
      <c r="Z53" s="620"/>
    </row>
    <row r="54" spans="1:26" s="330" customFormat="1" ht="26.1" customHeight="1" x14ac:dyDescent="0.2">
      <c r="A54" s="328"/>
      <c r="B54" s="899"/>
      <c r="C54" s="2065" t="s">
        <v>544</v>
      </c>
      <c r="D54" s="2065"/>
      <c r="E54" s="966">
        <v>62191</v>
      </c>
      <c r="F54" s="966">
        <v>56027</v>
      </c>
      <c r="G54" s="966">
        <v>55859</v>
      </c>
      <c r="H54" s="966">
        <v>54693</v>
      </c>
      <c r="I54" s="966">
        <v>56408</v>
      </c>
      <c r="J54" s="966">
        <v>54318</v>
      </c>
      <c r="K54" s="966">
        <v>53336</v>
      </c>
      <c r="L54" s="966">
        <v>57975</v>
      </c>
      <c r="M54" s="966">
        <v>56612</v>
      </c>
      <c r="N54" s="355"/>
      <c r="O54" s="328"/>
      <c r="P54" s="2286"/>
      <c r="Q54" s="2408"/>
      <c r="R54" s="343"/>
      <c r="S54" s="343"/>
      <c r="T54" s="620"/>
      <c r="U54" s="620"/>
      <c r="V54" s="620"/>
      <c r="W54" s="620"/>
      <c r="X54" s="620"/>
      <c r="Y54" s="620"/>
      <c r="Z54" s="620"/>
    </row>
    <row r="55" spans="1:26" ht="9.9499999999999993" customHeight="1" x14ac:dyDescent="0.2">
      <c r="A55" s="316"/>
      <c r="B55" s="326"/>
      <c r="C55" s="892" t="s">
        <v>60</v>
      </c>
      <c r="D55" s="888"/>
      <c r="E55" s="967">
        <v>4107</v>
      </c>
      <c r="F55" s="967">
        <v>3721</v>
      </c>
      <c r="G55" s="967">
        <v>3722</v>
      </c>
      <c r="H55" s="967">
        <v>3544</v>
      </c>
      <c r="I55" s="967">
        <v>3723</v>
      </c>
      <c r="J55" s="967">
        <v>3552</v>
      </c>
      <c r="K55" s="967">
        <v>3499</v>
      </c>
      <c r="L55" s="967">
        <v>3873</v>
      </c>
      <c r="M55" s="967">
        <v>3742</v>
      </c>
      <c r="N55" s="327"/>
      <c r="O55" s="316">
        <v>24716</v>
      </c>
      <c r="P55" s="2350"/>
      <c r="Q55" s="2350"/>
    </row>
    <row r="56" spans="1:26" ht="9.9499999999999993" customHeight="1" x14ac:dyDescent="0.2">
      <c r="A56" s="316"/>
      <c r="B56" s="326"/>
      <c r="C56" s="892" t="s">
        <v>53</v>
      </c>
      <c r="D56" s="888"/>
      <c r="E56" s="967">
        <v>835</v>
      </c>
      <c r="F56" s="967">
        <v>724</v>
      </c>
      <c r="G56" s="967">
        <v>735</v>
      </c>
      <c r="H56" s="967">
        <v>828</v>
      </c>
      <c r="I56" s="967">
        <v>827</v>
      </c>
      <c r="J56" s="967">
        <v>786</v>
      </c>
      <c r="K56" s="967">
        <v>763</v>
      </c>
      <c r="L56" s="967">
        <v>889</v>
      </c>
      <c r="M56" s="967">
        <v>856</v>
      </c>
      <c r="N56" s="327"/>
      <c r="O56" s="316">
        <v>5505</v>
      </c>
      <c r="P56" s="2350"/>
    </row>
    <row r="57" spans="1:26" ht="9.9499999999999993" customHeight="1" x14ac:dyDescent="0.2">
      <c r="A57" s="316"/>
      <c r="B57" s="326"/>
      <c r="C57" s="892" t="s">
        <v>62</v>
      </c>
      <c r="D57" s="888"/>
      <c r="E57" s="967">
        <v>5168</v>
      </c>
      <c r="F57" s="967">
        <v>4521</v>
      </c>
      <c r="G57" s="967">
        <v>4623</v>
      </c>
      <c r="H57" s="967">
        <v>4404</v>
      </c>
      <c r="I57" s="967">
        <v>4605</v>
      </c>
      <c r="J57" s="967">
        <v>4361</v>
      </c>
      <c r="K57" s="967">
        <v>4289</v>
      </c>
      <c r="L57" s="967">
        <v>4676</v>
      </c>
      <c r="M57" s="967">
        <v>4665</v>
      </c>
      <c r="N57" s="327"/>
      <c r="O57" s="316">
        <v>35834</v>
      </c>
      <c r="P57" s="2350"/>
      <c r="S57" s="1766"/>
    </row>
    <row r="58" spans="1:26" ht="9.9499999999999993" customHeight="1" x14ac:dyDescent="0.2">
      <c r="A58" s="316"/>
      <c r="B58" s="326"/>
      <c r="C58" s="892" t="s">
        <v>64</v>
      </c>
      <c r="D58" s="888"/>
      <c r="E58" s="967">
        <v>457</v>
      </c>
      <c r="F58" s="967">
        <v>427</v>
      </c>
      <c r="G58" s="967">
        <v>406</v>
      </c>
      <c r="H58" s="967">
        <v>400</v>
      </c>
      <c r="I58" s="967">
        <v>430</v>
      </c>
      <c r="J58" s="967">
        <v>460</v>
      </c>
      <c r="K58" s="967">
        <v>413</v>
      </c>
      <c r="L58" s="967">
        <v>469</v>
      </c>
      <c r="M58" s="967">
        <v>435</v>
      </c>
      <c r="N58" s="327"/>
      <c r="O58" s="316">
        <v>3304</v>
      </c>
      <c r="P58" s="2350"/>
      <c r="S58" s="1766"/>
      <c r="T58" s="2414"/>
      <c r="U58" s="2414"/>
      <c r="V58" s="2414"/>
      <c r="W58" s="2414"/>
    </row>
    <row r="59" spans="1:26" ht="9.9499999999999993" customHeight="1" x14ac:dyDescent="0.2">
      <c r="A59" s="316"/>
      <c r="B59" s="326"/>
      <c r="C59" s="892" t="s">
        <v>73</v>
      </c>
      <c r="D59" s="888"/>
      <c r="E59" s="967">
        <v>852</v>
      </c>
      <c r="F59" s="967">
        <v>803</v>
      </c>
      <c r="G59" s="967">
        <v>775</v>
      </c>
      <c r="H59" s="967">
        <v>756</v>
      </c>
      <c r="I59" s="967">
        <v>750</v>
      </c>
      <c r="J59" s="967">
        <v>710</v>
      </c>
      <c r="K59" s="967">
        <v>702</v>
      </c>
      <c r="L59" s="967">
        <v>748</v>
      </c>
      <c r="M59" s="967">
        <v>713</v>
      </c>
      <c r="N59" s="327"/>
      <c r="O59" s="316">
        <v>6334</v>
      </c>
      <c r="P59" s="2350"/>
    </row>
    <row r="60" spans="1:26" ht="9.9499999999999993" customHeight="1" x14ac:dyDescent="0.2">
      <c r="A60" s="316"/>
      <c r="B60" s="326"/>
      <c r="C60" s="892" t="s">
        <v>59</v>
      </c>
      <c r="D60" s="888"/>
      <c r="E60" s="967">
        <v>2320</v>
      </c>
      <c r="F60" s="967">
        <v>2202</v>
      </c>
      <c r="G60" s="967">
        <v>2199</v>
      </c>
      <c r="H60" s="967">
        <v>2108</v>
      </c>
      <c r="I60" s="967">
        <v>2124</v>
      </c>
      <c r="J60" s="967">
        <v>2088</v>
      </c>
      <c r="K60" s="967">
        <v>2078</v>
      </c>
      <c r="L60" s="967">
        <v>2136</v>
      </c>
      <c r="M60" s="967">
        <v>2146</v>
      </c>
      <c r="N60" s="327"/>
      <c r="O60" s="316">
        <v>14052</v>
      </c>
      <c r="P60" s="2350"/>
    </row>
    <row r="61" spans="1:26" ht="9.9499999999999993" customHeight="1" x14ac:dyDescent="0.2">
      <c r="A61" s="316"/>
      <c r="B61" s="326"/>
      <c r="C61" s="892" t="s">
        <v>54</v>
      </c>
      <c r="D61" s="888"/>
      <c r="E61" s="967">
        <v>964</v>
      </c>
      <c r="F61" s="967">
        <v>880</v>
      </c>
      <c r="G61" s="967">
        <v>868</v>
      </c>
      <c r="H61" s="967">
        <v>877</v>
      </c>
      <c r="I61" s="967">
        <v>890</v>
      </c>
      <c r="J61" s="967">
        <v>853</v>
      </c>
      <c r="K61" s="967">
        <v>865</v>
      </c>
      <c r="L61" s="967">
        <v>956</v>
      </c>
      <c r="M61" s="967">
        <v>912</v>
      </c>
      <c r="N61" s="327"/>
      <c r="O61" s="316">
        <v>5973</v>
      </c>
      <c r="P61" s="2350"/>
      <c r="S61" s="2415"/>
    </row>
    <row r="62" spans="1:26" ht="9.9499999999999993" customHeight="1" x14ac:dyDescent="0.2">
      <c r="A62" s="316"/>
      <c r="B62" s="326"/>
      <c r="C62" s="892" t="s">
        <v>72</v>
      </c>
      <c r="D62" s="888"/>
      <c r="E62" s="967">
        <v>2812</v>
      </c>
      <c r="F62" s="967">
        <v>2385</v>
      </c>
      <c r="G62" s="967">
        <v>2550</v>
      </c>
      <c r="H62" s="967">
        <v>2486</v>
      </c>
      <c r="I62" s="967">
        <v>2581</v>
      </c>
      <c r="J62" s="967">
        <v>2488</v>
      </c>
      <c r="K62" s="967">
        <v>2503</v>
      </c>
      <c r="L62" s="967">
        <v>2610</v>
      </c>
      <c r="M62" s="967">
        <v>2591</v>
      </c>
      <c r="N62" s="327"/>
      <c r="O62" s="316">
        <v>26102</v>
      </c>
      <c r="P62" s="2350"/>
      <c r="S62" s="2415"/>
    </row>
    <row r="63" spans="1:26" ht="9.9499999999999993" customHeight="1" x14ac:dyDescent="0.2">
      <c r="A63" s="316"/>
      <c r="B63" s="326"/>
      <c r="C63" s="892" t="s">
        <v>74</v>
      </c>
      <c r="D63" s="888"/>
      <c r="E63" s="967">
        <v>652</v>
      </c>
      <c r="F63" s="967">
        <v>590</v>
      </c>
      <c r="G63" s="967">
        <v>590</v>
      </c>
      <c r="H63" s="967">
        <v>556</v>
      </c>
      <c r="I63" s="967">
        <v>567</v>
      </c>
      <c r="J63" s="967">
        <v>549</v>
      </c>
      <c r="K63" s="967">
        <v>510</v>
      </c>
      <c r="L63" s="967">
        <v>542</v>
      </c>
      <c r="M63" s="967">
        <v>591</v>
      </c>
      <c r="N63" s="327"/>
      <c r="O63" s="316">
        <v>4393</v>
      </c>
      <c r="P63" s="2350"/>
    </row>
    <row r="64" spans="1:26" ht="9.9499999999999993" customHeight="1" x14ac:dyDescent="0.2">
      <c r="A64" s="316"/>
      <c r="B64" s="326"/>
      <c r="C64" s="892" t="s">
        <v>58</v>
      </c>
      <c r="D64" s="888"/>
      <c r="E64" s="967">
        <v>2619</v>
      </c>
      <c r="F64" s="967">
        <v>2383</v>
      </c>
      <c r="G64" s="967">
        <v>2415</v>
      </c>
      <c r="H64" s="967">
        <v>2363</v>
      </c>
      <c r="I64" s="967">
        <v>2429</v>
      </c>
      <c r="J64" s="967">
        <v>2420</v>
      </c>
      <c r="K64" s="967">
        <v>2234</v>
      </c>
      <c r="L64" s="967">
        <v>2461</v>
      </c>
      <c r="M64" s="967">
        <v>2374</v>
      </c>
      <c r="N64" s="327"/>
      <c r="O64" s="316">
        <v>16923</v>
      </c>
      <c r="P64" s="2350"/>
    </row>
    <row r="65" spans="1:26" ht="9.9499999999999993" customHeight="1" x14ac:dyDescent="0.2">
      <c r="A65" s="316"/>
      <c r="B65" s="326"/>
      <c r="C65" s="892" t="s">
        <v>57</v>
      </c>
      <c r="D65" s="888"/>
      <c r="E65" s="967">
        <v>15085</v>
      </c>
      <c r="F65" s="967">
        <v>13739</v>
      </c>
      <c r="G65" s="967">
        <v>13579</v>
      </c>
      <c r="H65" s="967">
        <v>13205</v>
      </c>
      <c r="I65" s="967">
        <v>13711</v>
      </c>
      <c r="J65" s="967">
        <v>13279</v>
      </c>
      <c r="K65" s="967">
        <v>13191</v>
      </c>
      <c r="L65" s="967">
        <v>14345</v>
      </c>
      <c r="M65" s="967">
        <v>13898</v>
      </c>
      <c r="N65" s="327"/>
      <c r="O65" s="316">
        <v>81201</v>
      </c>
      <c r="P65" s="2350"/>
    </row>
    <row r="66" spans="1:26" ht="9.9499999999999993" customHeight="1" x14ac:dyDescent="0.2">
      <c r="A66" s="316"/>
      <c r="B66" s="326"/>
      <c r="C66" s="892" t="s">
        <v>55</v>
      </c>
      <c r="D66" s="888"/>
      <c r="E66" s="967">
        <v>555</v>
      </c>
      <c r="F66" s="967">
        <v>526</v>
      </c>
      <c r="G66" s="967">
        <v>513</v>
      </c>
      <c r="H66" s="967">
        <v>523</v>
      </c>
      <c r="I66" s="967">
        <v>544</v>
      </c>
      <c r="J66" s="967">
        <v>523</v>
      </c>
      <c r="K66" s="967">
        <v>507</v>
      </c>
      <c r="L66" s="967">
        <v>555</v>
      </c>
      <c r="M66" s="967">
        <v>520</v>
      </c>
      <c r="N66" s="327"/>
      <c r="O66" s="316">
        <v>4403</v>
      </c>
      <c r="P66" s="2350"/>
      <c r="S66" s="2415"/>
    </row>
    <row r="67" spans="1:26" ht="9.9499999999999993" customHeight="1" x14ac:dyDescent="0.2">
      <c r="A67" s="316"/>
      <c r="B67" s="326"/>
      <c r="C67" s="892" t="s">
        <v>61</v>
      </c>
      <c r="D67" s="888"/>
      <c r="E67" s="967">
        <v>10842</v>
      </c>
      <c r="F67" s="967">
        <v>9910</v>
      </c>
      <c r="G67" s="967">
        <v>9706</v>
      </c>
      <c r="H67" s="967">
        <v>9406</v>
      </c>
      <c r="I67" s="967">
        <v>9706</v>
      </c>
      <c r="J67" s="967">
        <v>9299</v>
      </c>
      <c r="K67" s="967">
        <v>9037</v>
      </c>
      <c r="L67" s="967">
        <v>9933</v>
      </c>
      <c r="M67" s="967">
        <v>9717</v>
      </c>
      <c r="N67" s="327"/>
      <c r="O67" s="316">
        <v>88638</v>
      </c>
      <c r="P67" s="2350"/>
      <c r="S67" s="2416"/>
    </row>
    <row r="68" spans="1:26" ht="9.9499999999999993" customHeight="1" x14ac:dyDescent="0.2">
      <c r="A68" s="316"/>
      <c r="B68" s="326"/>
      <c r="C68" s="892" t="s">
        <v>77</v>
      </c>
      <c r="D68" s="888"/>
      <c r="E68" s="967">
        <v>2474</v>
      </c>
      <c r="F68" s="967">
        <v>2205</v>
      </c>
      <c r="G68" s="967">
        <v>2205</v>
      </c>
      <c r="H68" s="967">
        <v>2169</v>
      </c>
      <c r="I68" s="967">
        <v>2210</v>
      </c>
      <c r="J68" s="967">
        <v>2134</v>
      </c>
      <c r="K68" s="967">
        <v>2091</v>
      </c>
      <c r="L68" s="967">
        <v>2268</v>
      </c>
      <c r="M68" s="967">
        <v>2197</v>
      </c>
      <c r="N68" s="327"/>
      <c r="O68" s="316">
        <v>18640</v>
      </c>
      <c r="P68" s="2350"/>
      <c r="S68" s="2416"/>
    </row>
    <row r="69" spans="1:26" ht="9.9499999999999993" customHeight="1" x14ac:dyDescent="0.2">
      <c r="A69" s="316"/>
      <c r="B69" s="326"/>
      <c r="C69" s="892" t="s">
        <v>56</v>
      </c>
      <c r="D69" s="888"/>
      <c r="E69" s="967">
        <v>5371</v>
      </c>
      <c r="F69" s="967">
        <v>4840</v>
      </c>
      <c r="G69" s="967">
        <v>4753</v>
      </c>
      <c r="H69" s="967">
        <v>4780</v>
      </c>
      <c r="I69" s="967">
        <v>4923</v>
      </c>
      <c r="J69" s="967">
        <v>4694</v>
      </c>
      <c r="K69" s="967">
        <v>4692</v>
      </c>
      <c r="L69" s="967">
        <v>4941</v>
      </c>
      <c r="M69" s="967">
        <v>5039</v>
      </c>
      <c r="N69" s="327"/>
      <c r="O69" s="316">
        <v>35533</v>
      </c>
      <c r="P69" s="2350"/>
      <c r="S69" s="2416"/>
    </row>
    <row r="70" spans="1:26" ht="9.9499999999999993" customHeight="1" x14ac:dyDescent="0.2">
      <c r="A70" s="316"/>
      <c r="B70" s="326"/>
      <c r="C70" s="892" t="s">
        <v>63</v>
      </c>
      <c r="D70" s="888"/>
      <c r="E70" s="967">
        <v>1230</v>
      </c>
      <c r="F70" s="967">
        <v>1118</v>
      </c>
      <c r="G70" s="967">
        <v>1044</v>
      </c>
      <c r="H70" s="967">
        <v>1061</v>
      </c>
      <c r="I70" s="967">
        <v>1051</v>
      </c>
      <c r="J70" s="967">
        <v>1025</v>
      </c>
      <c r="K70" s="967">
        <v>941</v>
      </c>
      <c r="L70" s="967">
        <v>1066</v>
      </c>
      <c r="M70" s="967">
        <v>1045</v>
      </c>
      <c r="N70" s="327"/>
      <c r="O70" s="316">
        <v>6979</v>
      </c>
      <c r="P70" s="2350"/>
      <c r="S70" s="2416"/>
    </row>
    <row r="71" spans="1:26" ht="9.9499999999999993" customHeight="1" x14ac:dyDescent="0.2">
      <c r="A71" s="316"/>
      <c r="B71" s="326"/>
      <c r="C71" s="892" t="s">
        <v>65</v>
      </c>
      <c r="D71" s="888"/>
      <c r="E71" s="967">
        <v>783</v>
      </c>
      <c r="F71" s="967">
        <v>739</v>
      </c>
      <c r="G71" s="967">
        <v>717</v>
      </c>
      <c r="H71" s="967">
        <v>662</v>
      </c>
      <c r="I71" s="967">
        <v>696</v>
      </c>
      <c r="J71" s="967">
        <v>653</v>
      </c>
      <c r="K71" s="967">
        <v>642</v>
      </c>
      <c r="L71" s="967">
        <v>682</v>
      </c>
      <c r="M71" s="967">
        <v>655</v>
      </c>
      <c r="N71" s="327"/>
      <c r="O71" s="316">
        <v>5622</v>
      </c>
      <c r="P71" s="2350"/>
      <c r="S71" s="2416"/>
    </row>
    <row r="72" spans="1:26" ht="9.9499999999999993" customHeight="1" x14ac:dyDescent="0.2">
      <c r="A72" s="316"/>
      <c r="B72" s="326"/>
      <c r="C72" s="892" t="s">
        <v>75</v>
      </c>
      <c r="D72" s="888"/>
      <c r="E72" s="967">
        <v>1889</v>
      </c>
      <c r="F72" s="967">
        <v>1675</v>
      </c>
      <c r="G72" s="967">
        <v>1665</v>
      </c>
      <c r="H72" s="967">
        <v>1651</v>
      </c>
      <c r="I72" s="967">
        <v>1672</v>
      </c>
      <c r="J72" s="967">
        <v>1538</v>
      </c>
      <c r="K72" s="967">
        <v>1546</v>
      </c>
      <c r="L72" s="967">
        <v>1686</v>
      </c>
      <c r="M72" s="967">
        <v>1675</v>
      </c>
      <c r="N72" s="327"/>
      <c r="O72" s="316">
        <v>12225</v>
      </c>
      <c r="P72" s="2350"/>
      <c r="S72" s="2415"/>
    </row>
    <row r="73" spans="1:26" ht="9.9499999999999993" customHeight="1" x14ac:dyDescent="0.2">
      <c r="A73" s="316"/>
      <c r="B73" s="326"/>
      <c r="C73" s="892" t="s">
        <v>126</v>
      </c>
      <c r="D73" s="888"/>
      <c r="E73" s="967">
        <v>1729</v>
      </c>
      <c r="F73" s="967">
        <v>1528</v>
      </c>
      <c r="G73" s="967">
        <v>1529</v>
      </c>
      <c r="H73" s="967">
        <v>1479</v>
      </c>
      <c r="I73" s="967">
        <v>1622</v>
      </c>
      <c r="J73" s="967">
        <v>1555</v>
      </c>
      <c r="K73" s="967">
        <v>1522</v>
      </c>
      <c r="L73" s="967">
        <v>1743</v>
      </c>
      <c r="M73" s="967">
        <v>1661</v>
      </c>
      <c r="N73" s="327"/>
      <c r="O73" s="316">
        <v>8291</v>
      </c>
      <c r="P73" s="2350"/>
      <c r="S73" s="2415"/>
    </row>
    <row r="74" spans="1:26" ht="9.9499999999999993" customHeight="1" x14ac:dyDescent="0.2">
      <c r="A74" s="316"/>
      <c r="B74" s="326"/>
      <c r="C74" s="892" t="s">
        <v>127</v>
      </c>
      <c r="D74" s="888"/>
      <c r="E74" s="967">
        <v>1389</v>
      </c>
      <c r="F74" s="967">
        <v>1068</v>
      </c>
      <c r="G74" s="967">
        <v>1230</v>
      </c>
      <c r="H74" s="967">
        <v>1405</v>
      </c>
      <c r="I74" s="967">
        <v>1310</v>
      </c>
      <c r="J74" s="967">
        <v>1318</v>
      </c>
      <c r="K74" s="967">
        <v>1280</v>
      </c>
      <c r="L74" s="967">
        <v>1353</v>
      </c>
      <c r="M74" s="967">
        <v>1147</v>
      </c>
      <c r="N74" s="327"/>
      <c r="O74" s="316">
        <v>12043</v>
      </c>
      <c r="P74" s="2350"/>
      <c r="S74" s="1213"/>
      <c r="T74" s="1213"/>
      <c r="U74" s="1213"/>
      <c r="V74" s="1213"/>
    </row>
    <row r="75" spans="1:26" ht="9.9499999999999993" customHeight="1" x14ac:dyDescent="0.2">
      <c r="A75" s="316"/>
      <c r="B75" s="326"/>
      <c r="C75" s="892" t="s">
        <v>500</v>
      </c>
      <c r="D75" s="888"/>
      <c r="E75" s="967">
        <v>58</v>
      </c>
      <c r="F75" s="967">
        <v>43</v>
      </c>
      <c r="G75" s="967">
        <v>35</v>
      </c>
      <c r="H75" s="967">
        <v>30</v>
      </c>
      <c r="I75" s="967">
        <v>37</v>
      </c>
      <c r="J75" s="967">
        <v>33</v>
      </c>
      <c r="K75" s="967">
        <v>31</v>
      </c>
      <c r="L75" s="967">
        <v>43</v>
      </c>
      <c r="M75" s="967">
        <v>33</v>
      </c>
      <c r="N75" s="327"/>
      <c r="O75" s="316"/>
      <c r="P75" s="2350"/>
    </row>
    <row r="76" spans="1:26" s="354" customFormat="1" ht="8.25" customHeight="1" x14ac:dyDescent="0.2">
      <c r="A76" s="350"/>
      <c r="B76" s="351"/>
      <c r="C76" s="1958" t="s">
        <v>677</v>
      </c>
      <c r="D76" s="1958"/>
      <c r="E76" s="1958"/>
      <c r="F76" s="1958"/>
      <c r="G76" s="1958"/>
      <c r="H76" s="1958"/>
      <c r="I76" s="2064"/>
      <c r="J76" s="2064"/>
      <c r="K76" s="2064"/>
      <c r="L76" s="2064"/>
      <c r="M76" s="2064"/>
      <c r="N76" s="327"/>
      <c r="O76" s="350"/>
      <c r="P76" s="2413"/>
      <c r="Q76" s="2413"/>
      <c r="R76" s="2413"/>
      <c r="S76" s="2415"/>
      <c r="T76" s="2413"/>
      <c r="U76" s="2413"/>
      <c r="V76" s="2413"/>
      <c r="W76" s="2413"/>
      <c r="X76" s="2413"/>
      <c r="Y76" s="2413"/>
      <c r="Z76" s="2413"/>
    </row>
    <row r="77" spans="1:26" ht="32.1" customHeight="1" x14ac:dyDescent="0.2">
      <c r="A77" s="316"/>
      <c r="B77" s="326"/>
      <c r="C77" s="2069" t="s">
        <v>704</v>
      </c>
      <c r="D77" s="2069"/>
      <c r="E77" s="2069"/>
      <c r="F77" s="2069"/>
      <c r="G77" s="2069"/>
      <c r="H77" s="2069"/>
      <c r="I77" s="2069"/>
      <c r="J77" s="2069"/>
      <c r="K77" s="2069"/>
      <c r="L77" s="2069"/>
      <c r="M77" s="2069"/>
      <c r="N77" s="2070"/>
      <c r="O77" s="316"/>
      <c r="S77" s="2417"/>
    </row>
    <row r="78" spans="1:26" ht="26.45" customHeight="1" x14ac:dyDescent="0.2">
      <c r="A78" s="316"/>
      <c r="B78" s="326"/>
      <c r="C78" s="2067" t="s">
        <v>545</v>
      </c>
      <c r="D78" s="2067"/>
      <c r="E78" s="2067"/>
      <c r="F78" s="2067"/>
      <c r="G78" s="2067"/>
      <c r="H78" s="2067"/>
      <c r="I78" s="2067"/>
      <c r="J78" s="2067"/>
      <c r="K78" s="2067"/>
      <c r="L78" s="2067"/>
      <c r="M78" s="2067"/>
      <c r="N78" s="2068"/>
      <c r="O78" s="316"/>
    </row>
    <row r="79" spans="1:26" ht="11.25" customHeight="1" x14ac:dyDescent="0.2">
      <c r="A79" s="316"/>
      <c r="B79" s="326"/>
      <c r="C79" s="893" t="s">
        <v>384</v>
      </c>
      <c r="D79" s="55"/>
      <c r="E79" s="55"/>
      <c r="F79" s="55"/>
      <c r="G79" s="1063" t="s">
        <v>129</v>
      </c>
      <c r="H79" s="55"/>
      <c r="I79" s="55"/>
      <c r="J79" s="55"/>
      <c r="K79" s="55"/>
      <c r="L79" s="55"/>
      <c r="M79" s="55"/>
      <c r="N79" s="327"/>
      <c r="O79" s="316"/>
    </row>
    <row r="80" spans="1:26" ht="13.5" customHeight="1" x14ac:dyDescent="0.2">
      <c r="A80" s="316"/>
      <c r="B80" s="326"/>
      <c r="C80" s="316"/>
      <c r="D80" s="316"/>
      <c r="E80" s="323"/>
      <c r="F80" s="323"/>
      <c r="G80" s="323"/>
      <c r="H80" s="323"/>
      <c r="I80" s="323"/>
      <c r="J80" s="323"/>
      <c r="K80" s="2062">
        <v>44440</v>
      </c>
      <c r="L80" s="2062"/>
      <c r="M80" s="2062"/>
      <c r="N80" s="359">
        <v>19</v>
      </c>
      <c r="O80" s="323"/>
    </row>
    <row r="81" spans="19:19" ht="13.5" customHeight="1" x14ac:dyDescent="0.2">
      <c r="S81" s="2415"/>
    </row>
    <row r="82" spans="19:19" x14ac:dyDescent="0.2">
      <c r="S82" s="2416"/>
    </row>
    <row r="83" spans="19:19" x14ac:dyDescent="0.2">
      <c r="S83" s="2416"/>
    </row>
    <row r="84" spans="19:19" x14ac:dyDescent="0.2">
      <c r="S84" s="2416"/>
    </row>
    <row r="85" spans="19:19" x14ac:dyDescent="0.2">
      <c r="S85" s="2416"/>
    </row>
    <row r="86" spans="19:19" x14ac:dyDescent="0.2">
      <c r="S86" s="2416"/>
    </row>
    <row r="87" spans="19:19" x14ac:dyDescent="0.2">
      <c r="S87" s="2416"/>
    </row>
    <row r="88" spans="19:19" x14ac:dyDescent="0.2">
      <c r="S88" s="2416"/>
    </row>
    <row r="89" spans="19:19" x14ac:dyDescent="0.2">
      <c r="S89" s="2416"/>
    </row>
    <row r="90" spans="19:19" x14ac:dyDescent="0.2">
      <c r="S90" s="2416"/>
    </row>
    <row r="91" spans="19:19" x14ac:dyDescent="0.2">
      <c r="S91" s="2416"/>
    </row>
    <row r="92" spans="19:19" x14ac:dyDescent="0.2">
      <c r="S92" s="2416"/>
    </row>
    <row r="93" spans="19:19" x14ac:dyDescent="0.2">
      <c r="S93" s="2416"/>
    </row>
    <row r="94" spans="19:19" x14ac:dyDescent="0.2">
      <c r="S94" s="2416"/>
    </row>
    <row r="95" spans="19:19" x14ac:dyDescent="0.2">
      <c r="S95" s="2416"/>
    </row>
    <row r="96" spans="19:19" x14ac:dyDescent="0.2">
      <c r="S96" s="2416"/>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E6 J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S83"/>
  <sheetViews>
    <sheetView workbookViewId="0"/>
  </sheetViews>
  <sheetFormatPr defaultColWidth="9.28515625" defaultRowHeight="12.75" x14ac:dyDescent="0.2"/>
  <cols>
    <col min="1" max="1" width="1" style="321" customWidth="1"/>
    <col min="2" max="2" width="2.5703125" style="321" customWidth="1"/>
    <col min="3" max="3" width="1.28515625" style="321" customWidth="1"/>
    <col min="4" max="4" width="24.42578125" style="321" customWidth="1"/>
    <col min="5" max="10" width="7.5703125" style="332" customWidth="1"/>
    <col min="11" max="11" width="7.5703125" style="360" customWidth="1"/>
    <col min="12" max="12" width="7.5703125" style="332" customWidth="1"/>
    <col min="13" max="13" width="7.7109375" style="360" customWidth="1"/>
    <col min="14" max="14" width="2.5703125" style="321" customWidth="1"/>
    <col min="15" max="15" width="1" style="321" customWidth="1"/>
    <col min="16" max="16" width="9.28515625" style="343"/>
    <col min="17" max="17" width="10.28515625" style="343" bestFit="1" customWidth="1"/>
    <col min="18" max="45" width="9.28515625" style="343"/>
    <col min="46" max="16384" width="9.28515625" style="321"/>
  </cols>
  <sheetData>
    <row r="1" spans="1:45" ht="13.5" customHeight="1" x14ac:dyDescent="0.2">
      <c r="A1" s="316"/>
      <c r="B1" s="320"/>
      <c r="C1" s="320"/>
      <c r="D1" s="320"/>
      <c r="E1" s="320"/>
      <c r="F1" s="317"/>
      <c r="G1" s="317"/>
      <c r="H1" s="317"/>
      <c r="I1" s="317"/>
      <c r="J1" s="317"/>
      <c r="K1" s="1930" t="s">
        <v>303</v>
      </c>
      <c r="L1" s="1930"/>
      <c r="M1" s="1930"/>
      <c r="N1" s="316"/>
    </row>
    <row r="2" spans="1:45" ht="6" customHeight="1" x14ac:dyDescent="0.2">
      <c r="A2" s="316"/>
      <c r="B2" s="979"/>
      <c r="C2" s="978"/>
      <c r="D2" s="978"/>
      <c r="E2" s="971"/>
      <c r="F2" s="972"/>
      <c r="G2" s="972"/>
      <c r="H2" s="972"/>
      <c r="I2" s="972"/>
      <c r="J2" s="972"/>
      <c r="K2" s="973"/>
      <c r="L2" s="972"/>
      <c r="M2" s="973"/>
      <c r="N2" s="366"/>
      <c r="O2" s="316"/>
    </row>
    <row r="3" spans="1:45" ht="11.25" customHeight="1" thickBot="1" x14ac:dyDescent="0.25">
      <c r="A3" s="316"/>
      <c r="B3" s="377"/>
      <c r="C3" s="326"/>
      <c r="D3" s="326"/>
      <c r="E3" s="323"/>
      <c r="F3" s="323"/>
      <c r="G3" s="323"/>
      <c r="H3" s="323"/>
      <c r="I3" s="323" t="s">
        <v>33</v>
      </c>
      <c r="J3" s="323"/>
      <c r="K3" s="629"/>
      <c r="L3" s="323"/>
      <c r="M3" s="902" t="s">
        <v>71</v>
      </c>
      <c r="N3" s="430"/>
      <c r="O3" s="316"/>
    </row>
    <row r="4" spans="1:45" ht="15" thickBot="1" x14ac:dyDescent="0.25">
      <c r="A4" s="316"/>
      <c r="B4" s="377"/>
      <c r="C4" s="2057" t="s">
        <v>506</v>
      </c>
      <c r="D4" s="2058"/>
      <c r="E4" s="2058"/>
      <c r="F4" s="2058"/>
      <c r="G4" s="2058"/>
      <c r="H4" s="2058"/>
      <c r="I4" s="2058"/>
      <c r="J4" s="2058"/>
      <c r="K4" s="2058"/>
      <c r="L4" s="2058"/>
      <c r="M4" s="2059"/>
      <c r="N4" s="430"/>
      <c r="O4" s="316"/>
    </row>
    <row r="5" spans="1:45" ht="7.5" customHeight="1" x14ac:dyDescent="0.2">
      <c r="A5" s="316"/>
      <c r="B5" s="377"/>
      <c r="C5" s="1017" t="s">
        <v>76</v>
      </c>
      <c r="D5" s="342"/>
      <c r="E5" s="357"/>
      <c r="F5" s="357"/>
      <c r="G5" s="357"/>
      <c r="H5" s="357"/>
      <c r="I5" s="357"/>
      <c r="J5" s="357"/>
      <c r="K5" s="357"/>
      <c r="L5" s="357"/>
      <c r="M5" s="357"/>
      <c r="N5" s="430"/>
      <c r="O5" s="316"/>
    </row>
    <row r="6" spans="1:45" ht="12" customHeight="1" x14ac:dyDescent="0.2">
      <c r="A6" s="316"/>
      <c r="B6" s="377"/>
      <c r="C6" s="54"/>
      <c r="D6" s="324"/>
      <c r="E6" s="1172" t="s">
        <v>662</v>
      </c>
      <c r="F6" s="1090" t="s">
        <v>33</v>
      </c>
      <c r="G6" s="1762" t="s">
        <v>33</v>
      </c>
      <c r="H6" s="1041" t="s">
        <v>33</v>
      </c>
      <c r="I6" s="1041" t="s">
        <v>33</v>
      </c>
      <c r="J6" s="1041" t="s">
        <v>663</v>
      </c>
      <c r="K6" s="1174" t="s">
        <v>33</v>
      </c>
      <c r="L6" s="1174" t="s">
        <v>33</v>
      </c>
      <c r="M6" s="1174" t="s">
        <v>33</v>
      </c>
      <c r="N6" s="430"/>
      <c r="O6" s="316"/>
      <c r="P6" s="2334"/>
      <c r="Q6" s="1213"/>
    </row>
    <row r="7" spans="1:45" s="330" customFormat="1" ht="12.75" customHeight="1" x14ac:dyDescent="0.2">
      <c r="A7" s="328"/>
      <c r="B7" s="475"/>
      <c r="C7" s="335"/>
      <c r="D7" s="335"/>
      <c r="E7" s="704" t="s">
        <v>468</v>
      </c>
      <c r="F7" s="704" t="s">
        <v>91</v>
      </c>
      <c r="G7" s="705" t="s">
        <v>469</v>
      </c>
      <c r="H7" s="705" t="s">
        <v>100</v>
      </c>
      <c r="I7" s="704" t="s">
        <v>99</v>
      </c>
      <c r="J7" s="705" t="s">
        <v>98</v>
      </c>
      <c r="K7" s="705" t="s">
        <v>97</v>
      </c>
      <c r="L7" s="705" t="s">
        <v>96</v>
      </c>
      <c r="M7" s="705" t="s">
        <v>95</v>
      </c>
      <c r="N7" s="430"/>
      <c r="O7" s="316"/>
      <c r="P7" s="620"/>
      <c r="Q7" s="224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row>
    <row r="8" spans="1:45" ht="12.95" customHeight="1" x14ac:dyDescent="0.2">
      <c r="A8" s="316"/>
      <c r="B8" s="377"/>
      <c r="C8" s="2001" t="s">
        <v>449</v>
      </c>
      <c r="D8" s="2001"/>
      <c r="E8" s="352">
        <v>112063</v>
      </c>
      <c r="F8" s="352">
        <v>112425</v>
      </c>
      <c r="G8" s="352">
        <v>112705</v>
      </c>
      <c r="H8" s="352">
        <v>113371</v>
      </c>
      <c r="I8" s="352">
        <v>114070</v>
      </c>
      <c r="J8" s="352">
        <v>114867</v>
      </c>
      <c r="K8" s="352">
        <v>115516</v>
      </c>
      <c r="L8" s="352">
        <v>116224</v>
      </c>
      <c r="M8" s="352">
        <v>116479</v>
      </c>
      <c r="N8" s="430"/>
      <c r="O8" s="316"/>
      <c r="P8" s="2350"/>
      <c r="Q8" s="2242"/>
    </row>
    <row r="9" spans="1:45" ht="9.9499999999999993" customHeight="1" x14ac:dyDescent="0.2">
      <c r="A9" s="316"/>
      <c r="B9" s="377"/>
      <c r="C9" s="2071" t="s">
        <v>505</v>
      </c>
      <c r="D9" s="2071"/>
      <c r="E9" s="963"/>
      <c r="F9" s="963"/>
      <c r="G9" s="963"/>
      <c r="H9" s="963"/>
      <c r="I9" s="963"/>
      <c r="J9" s="963"/>
      <c r="K9" s="963"/>
      <c r="L9" s="963"/>
      <c r="M9" s="963"/>
      <c r="N9" s="430"/>
      <c r="O9" s="316"/>
    </row>
    <row r="10" spans="1:45" ht="9.9499999999999993" customHeight="1" x14ac:dyDescent="0.2">
      <c r="A10" s="316"/>
      <c r="B10" s="377"/>
      <c r="C10" s="892" t="s">
        <v>60</v>
      </c>
      <c r="D10" s="888"/>
      <c r="E10" s="968">
        <v>8247</v>
      </c>
      <c r="F10" s="968">
        <v>8269</v>
      </c>
      <c r="G10" s="968">
        <v>8288</v>
      </c>
      <c r="H10" s="968">
        <v>8330</v>
      </c>
      <c r="I10" s="968">
        <v>8375</v>
      </c>
      <c r="J10" s="968">
        <v>8420</v>
      </c>
      <c r="K10" s="968">
        <v>8470</v>
      </c>
      <c r="L10" s="968">
        <v>8540</v>
      </c>
      <c r="M10" s="968">
        <v>8557</v>
      </c>
      <c r="N10" s="430"/>
      <c r="O10" s="316">
        <v>24716</v>
      </c>
      <c r="P10" s="2350"/>
      <c r="Q10" s="2408"/>
      <c r="R10" s="2350"/>
    </row>
    <row r="11" spans="1:45" ht="9.9499999999999993" customHeight="1" x14ac:dyDescent="0.2">
      <c r="A11" s="316"/>
      <c r="B11" s="377"/>
      <c r="C11" s="892" t="s">
        <v>53</v>
      </c>
      <c r="D11" s="888"/>
      <c r="E11" s="968">
        <v>1639</v>
      </c>
      <c r="F11" s="968">
        <v>1653</v>
      </c>
      <c r="G11" s="968">
        <v>1667</v>
      </c>
      <c r="H11" s="968">
        <v>1685</v>
      </c>
      <c r="I11" s="968">
        <v>1698</v>
      </c>
      <c r="J11" s="968">
        <v>1704</v>
      </c>
      <c r="K11" s="968">
        <v>1710</v>
      </c>
      <c r="L11" s="968">
        <v>1715</v>
      </c>
      <c r="M11" s="968">
        <v>1724</v>
      </c>
      <c r="N11" s="430"/>
      <c r="O11" s="316">
        <v>5505</v>
      </c>
      <c r="P11" s="2350"/>
    </row>
    <row r="12" spans="1:45" ht="9.9499999999999993" customHeight="1" x14ac:dyDescent="0.2">
      <c r="A12" s="316"/>
      <c r="B12" s="377"/>
      <c r="C12" s="892" t="s">
        <v>62</v>
      </c>
      <c r="D12" s="888"/>
      <c r="E12" s="968">
        <v>9890</v>
      </c>
      <c r="F12" s="968">
        <v>9942</v>
      </c>
      <c r="G12" s="968">
        <v>9990</v>
      </c>
      <c r="H12" s="968">
        <v>10074</v>
      </c>
      <c r="I12" s="968">
        <v>10143</v>
      </c>
      <c r="J12" s="968">
        <v>10239</v>
      </c>
      <c r="K12" s="968">
        <v>10279</v>
      </c>
      <c r="L12" s="968">
        <v>10303</v>
      </c>
      <c r="M12" s="968">
        <v>10318</v>
      </c>
      <c r="N12" s="430"/>
      <c r="O12" s="316">
        <v>35834</v>
      </c>
      <c r="P12" s="2350"/>
    </row>
    <row r="13" spans="1:45" ht="9.9499999999999993" customHeight="1" x14ac:dyDescent="0.2">
      <c r="A13" s="316"/>
      <c r="B13" s="377"/>
      <c r="C13" s="892" t="s">
        <v>64</v>
      </c>
      <c r="D13" s="888"/>
      <c r="E13" s="968">
        <v>1805</v>
      </c>
      <c r="F13" s="968">
        <v>1819</v>
      </c>
      <c r="G13" s="968">
        <v>1836</v>
      </c>
      <c r="H13" s="968">
        <v>1857</v>
      </c>
      <c r="I13" s="968">
        <v>1872</v>
      </c>
      <c r="J13" s="968">
        <v>1892</v>
      </c>
      <c r="K13" s="968">
        <v>1904</v>
      </c>
      <c r="L13" s="968">
        <v>1914</v>
      </c>
      <c r="M13" s="968">
        <v>1915</v>
      </c>
      <c r="N13" s="430"/>
      <c r="O13" s="316">
        <v>3304</v>
      </c>
      <c r="P13" s="2350"/>
    </row>
    <row r="14" spans="1:45" ht="9.9499999999999993" customHeight="1" x14ac:dyDescent="0.2">
      <c r="A14" s="316"/>
      <c r="B14" s="377"/>
      <c r="C14" s="892" t="s">
        <v>73</v>
      </c>
      <c r="D14" s="888"/>
      <c r="E14" s="968">
        <v>2090</v>
      </c>
      <c r="F14" s="968">
        <v>2090</v>
      </c>
      <c r="G14" s="968">
        <v>2082</v>
      </c>
      <c r="H14" s="968">
        <v>2082</v>
      </c>
      <c r="I14" s="968">
        <v>2084</v>
      </c>
      <c r="J14" s="968">
        <v>2087</v>
      </c>
      <c r="K14" s="968">
        <v>2089</v>
      </c>
      <c r="L14" s="968">
        <v>2098</v>
      </c>
      <c r="M14" s="968">
        <v>2103</v>
      </c>
      <c r="N14" s="430"/>
      <c r="O14" s="316">
        <v>6334</v>
      </c>
      <c r="P14" s="2350"/>
    </row>
    <row r="15" spans="1:45" ht="9.9499999999999993" customHeight="1" x14ac:dyDescent="0.2">
      <c r="A15" s="316"/>
      <c r="B15" s="377"/>
      <c r="C15" s="892" t="s">
        <v>59</v>
      </c>
      <c r="D15" s="888"/>
      <c r="E15" s="968">
        <v>4260</v>
      </c>
      <c r="F15" s="968">
        <v>4260</v>
      </c>
      <c r="G15" s="968">
        <v>4249</v>
      </c>
      <c r="H15" s="968">
        <v>4256</v>
      </c>
      <c r="I15" s="968">
        <v>4278</v>
      </c>
      <c r="J15" s="968">
        <v>4294</v>
      </c>
      <c r="K15" s="968">
        <v>4313</v>
      </c>
      <c r="L15" s="968">
        <v>4336</v>
      </c>
      <c r="M15" s="968">
        <v>4338</v>
      </c>
      <c r="N15" s="430"/>
      <c r="O15" s="316">
        <v>14052</v>
      </c>
      <c r="P15" s="2350"/>
      <c r="R15" s="1766"/>
    </row>
    <row r="16" spans="1:45" ht="9.9499999999999993" customHeight="1" x14ac:dyDescent="0.2">
      <c r="A16" s="316"/>
      <c r="B16" s="377"/>
      <c r="C16" s="892" t="s">
        <v>54</v>
      </c>
      <c r="D16" s="888"/>
      <c r="E16" s="968">
        <v>1826</v>
      </c>
      <c r="F16" s="968">
        <v>1824</v>
      </c>
      <c r="G16" s="968">
        <v>1824</v>
      </c>
      <c r="H16" s="968">
        <v>1846</v>
      </c>
      <c r="I16" s="968">
        <v>1852</v>
      </c>
      <c r="J16" s="968">
        <v>1857</v>
      </c>
      <c r="K16" s="968">
        <v>1861</v>
      </c>
      <c r="L16" s="968">
        <v>1862</v>
      </c>
      <c r="M16" s="968">
        <v>1868</v>
      </c>
      <c r="N16" s="430"/>
      <c r="O16" s="316">
        <v>5973</v>
      </c>
      <c r="P16" s="2350"/>
    </row>
    <row r="17" spans="1:16" ht="9.9499999999999993" customHeight="1" x14ac:dyDescent="0.2">
      <c r="A17" s="316"/>
      <c r="B17" s="377"/>
      <c r="C17" s="892" t="s">
        <v>72</v>
      </c>
      <c r="D17" s="888"/>
      <c r="E17" s="968">
        <v>4204</v>
      </c>
      <c r="F17" s="968">
        <v>4228</v>
      </c>
      <c r="G17" s="968">
        <v>4262</v>
      </c>
      <c r="H17" s="968">
        <v>4306</v>
      </c>
      <c r="I17" s="968">
        <v>4334</v>
      </c>
      <c r="J17" s="968">
        <v>4355</v>
      </c>
      <c r="K17" s="968">
        <v>4394</v>
      </c>
      <c r="L17" s="968">
        <v>4424</v>
      </c>
      <c r="M17" s="968">
        <v>4447</v>
      </c>
      <c r="N17" s="430"/>
      <c r="O17" s="316">
        <v>26102</v>
      </c>
      <c r="P17" s="2350"/>
    </row>
    <row r="18" spans="1:16" ht="9.9499999999999993" customHeight="1" x14ac:dyDescent="0.2">
      <c r="A18" s="316"/>
      <c r="B18" s="377"/>
      <c r="C18" s="892" t="s">
        <v>74</v>
      </c>
      <c r="D18" s="888"/>
      <c r="E18" s="968">
        <v>2045</v>
      </c>
      <c r="F18" s="968">
        <v>2039</v>
      </c>
      <c r="G18" s="968">
        <v>2029</v>
      </c>
      <c r="H18" s="968">
        <v>2027</v>
      </c>
      <c r="I18" s="968">
        <v>2033</v>
      </c>
      <c r="J18" s="968">
        <v>2049</v>
      </c>
      <c r="K18" s="968">
        <v>2061</v>
      </c>
      <c r="L18" s="968">
        <v>2069</v>
      </c>
      <c r="M18" s="968">
        <v>2067</v>
      </c>
      <c r="N18" s="430"/>
      <c r="O18" s="316">
        <v>4393</v>
      </c>
      <c r="P18" s="2350"/>
    </row>
    <row r="19" spans="1:16" ht="9.9499999999999993" customHeight="1" x14ac:dyDescent="0.2">
      <c r="A19" s="316"/>
      <c r="B19" s="377"/>
      <c r="C19" s="892" t="s">
        <v>58</v>
      </c>
      <c r="D19" s="888"/>
      <c r="E19" s="968">
        <v>4409</v>
      </c>
      <c r="F19" s="968">
        <v>4409</v>
      </c>
      <c r="G19" s="968">
        <v>4411</v>
      </c>
      <c r="H19" s="968">
        <v>4424</v>
      </c>
      <c r="I19" s="968">
        <v>4444</v>
      </c>
      <c r="J19" s="968">
        <v>4452</v>
      </c>
      <c r="K19" s="968">
        <v>4476</v>
      </c>
      <c r="L19" s="968">
        <v>4504</v>
      </c>
      <c r="M19" s="968">
        <v>4506</v>
      </c>
      <c r="N19" s="430"/>
      <c r="O19" s="316">
        <v>16923</v>
      </c>
      <c r="P19" s="2350"/>
    </row>
    <row r="20" spans="1:16" ht="9.9499999999999993" customHeight="1" x14ac:dyDescent="0.2">
      <c r="A20" s="316"/>
      <c r="B20" s="377"/>
      <c r="C20" s="892" t="s">
        <v>57</v>
      </c>
      <c r="D20" s="888"/>
      <c r="E20" s="968">
        <v>20020</v>
      </c>
      <c r="F20" s="968">
        <v>20059</v>
      </c>
      <c r="G20" s="968">
        <v>20112</v>
      </c>
      <c r="H20" s="968">
        <v>20201</v>
      </c>
      <c r="I20" s="968">
        <v>20317</v>
      </c>
      <c r="J20" s="968">
        <v>20471</v>
      </c>
      <c r="K20" s="968">
        <v>20601</v>
      </c>
      <c r="L20" s="968">
        <v>20775</v>
      </c>
      <c r="M20" s="968">
        <v>20862</v>
      </c>
      <c r="N20" s="430"/>
      <c r="O20" s="316">
        <v>81201</v>
      </c>
      <c r="P20" s="2350"/>
    </row>
    <row r="21" spans="1:16" ht="9.9499999999999993" customHeight="1" x14ac:dyDescent="0.2">
      <c r="A21" s="316"/>
      <c r="B21" s="377"/>
      <c r="C21" s="892" t="s">
        <v>55</v>
      </c>
      <c r="D21" s="888"/>
      <c r="E21" s="968">
        <v>1425</v>
      </c>
      <c r="F21" s="968">
        <v>1427</v>
      </c>
      <c r="G21" s="968">
        <v>1430</v>
      </c>
      <c r="H21" s="968">
        <v>1439</v>
      </c>
      <c r="I21" s="968">
        <v>1452</v>
      </c>
      <c r="J21" s="968">
        <v>1461</v>
      </c>
      <c r="K21" s="968">
        <v>1468</v>
      </c>
      <c r="L21" s="968">
        <v>1473</v>
      </c>
      <c r="M21" s="968">
        <v>1474</v>
      </c>
      <c r="N21" s="430"/>
      <c r="O21" s="316">
        <v>4403</v>
      </c>
      <c r="P21" s="2350"/>
    </row>
    <row r="22" spans="1:16" ht="9.9499999999999993" customHeight="1" x14ac:dyDescent="0.2">
      <c r="A22" s="316"/>
      <c r="B22" s="377"/>
      <c r="C22" s="892" t="s">
        <v>61</v>
      </c>
      <c r="D22" s="888"/>
      <c r="E22" s="968">
        <v>19352</v>
      </c>
      <c r="F22" s="968">
        <v>19445</v>
      </c>
      <c r="G22" s="968">
        <v>19511</v>
      </c>
      <c r="H22" s="968">
        <v>19667</v>
      </c>
      <c r="I22" s="968">
        <v>19839</v>
      </c>
      <c r="J22" s="968">
        <v>20015</v>
      </c>
      <c r="K22" s="968">
        <v>20161</v>
      </c>
      <c r="L22" s="968">
        <v>20303</v>
      </c>
      <c r="M22" s="968">
        <v>20357</v>
      </c>
      <c r="N22" s="430"/>
      <c r="O22" s="316">
        <v>88638</v>
      </c>
      <c r="P22" s="2350"/>
    </row>
    <row r="23" spans="1:16" ht="9.9499999999999993" customHeight="1" x14ac:dyDescent="0.2">
      <c r="A23" s="316"/>
      <c r="B23" s="377"/>
      <c r="C23" s="892" t="s">
        <v>77</v>
      </c>
      <c r="D23" s="888"/>
      <c r="E23" s="968">
        <v>5075</v>
      </c>
      <c r="F23" s="968">
        <v>5096</v>
      </c>
      <c r="G23" s="968">
        <v>5107</v>
      </c>
      <c r="H23" s="968">
        <v>5148</v>
      </c>
      <c r="I23" s="968">
        <v>5192</v>
      </c>
      <c r="J23" s="968">
        <v>5247</v>
      </c>
      <c r="K23" s="968">
        <v>5278</v>
      </c>
      <c r="L23" s="968">
        <v>5327</v>
      </c>
      <c r="M23" s="968">
        <v>5359</v>
      </c>
      <c r="N23" s="430"/>
      <c r="O23" s="316">
        <v>18640</v>
      </c>
      <c r="P23" s="2350"/>
    </row>
    <row r="24" spans="1:16" ht="9.9499999999999993" customHeight="1" x14ac:dyDescent="0.2">
      <c r="A24" s="316"/>
      <c r="B24" s="377"/>
      <c r="C24" s="892" t="s">
        <v>56</v>
      </c>
      <c r="D24" s="888"/>
      <c r="E24" s="968">
        <v>8903</v>
      </c>
      <c r="F24" s="968">
        <v>8944</v>
      </c>
      <c r="G24" s="968">
        <v>8951</v>
      </c>
      <c r="H24" s="968">
        <v>9012</v>
      </c>
      <c r="I24" s="968">
        <v>9065</v>
      </c>
      <c r="J24" s="968">
        <v>9135</v>
      </c>
      <c r="K24" s="968">
        <v>9165</v>
      </c>
      <c r="L24" s="968">
        <v>9206</v>
      </c>
      <c r="M24" s="968">
        <v>9189</v>
      </c>
      <c r="N24" s="430"/>
      <c r="O24" s="316">
        <v>35533</v>
      </c>
      <c r="P24" s="2350"/>
    </row>
    <row r="25" spans="1:16" ht="9.9499999999999993" customHeight="1" x14ac:dyDescent="0.2">
      <c r="A25" s="316"/>
      <c r="B25" s="377"/>
      <c r="C25" s="892" t="s">
        <v>63</v>
      </c>
      <c r="D25" s="888"/>
      <c r="E25" s="968">
        <v>2872</v>
      </c>
      <c r="F25" s="968">
        <v>2876</v>
      </c>
      <c r="G25" s="968">
        <v>2879</v>
      </c>
      <c r="H25" s="968">
        <v>2884</v>
      </c>
      <c r="I25" s="968">
        <v>2894</v>
      </c>
      <c r="J25" s="968">
        <v>2894</v>
      </c>
      <c r="K25" s="968">
        <v>2910</v>
      </c>
      <c r="L25" s="968">
        <v>2925</v>
      </c>
      <c r="M25" s="968">
        <v>2928</v>
      </c>
      <c r="N25" s="430"/>
      <c r="O25" s="316">
        <v>6979</v>
      </c>
      <c r="P25" s="2350"/>
    </row>
    <row r="26" spans="1:16" ht="9.9499999999999993" customHeight="1" x14ac:dyDescent="0.2">
      <c r="A26" s="316"/>
      <c r="B26" s="377"/>
      <c r="C26" s="892" t="s">
        <v>65</v>
      </c>
      <c r="D26" s="888"/>
      <c r="E26" s="968">
        <v>2804</v>
      </c>
      <c r="F26" s="968">
        <v>2814</v>
      </c>
      <c r="G26" s="968">
        <v>2831</v>
      </c>
      <c r="H26" s="968">
        <v>2847</v>
      </c>
      <c r="I26" s="968">
        <v>2861</v>
      </c>
      <c r="J26" s="968">
        <v>2886</v>
      </c>
      <c r="K26" s="968">
        <v>2916</v>
      </c>
      <c r="L26" s="968">
        <v>2939</v>
      </c>
      <c r="M26" s="968">
        <v>2941</v>
      </c>
      <c r="N26" s="430"/>
      <c r="O26" s="316">
        <v>5622</v>
      </c>
      <c r="P26" s="2350"/>
    </row>
    <row r="27" spans="1:16" ht="9.9499999999999993" customHeight="1" x14ac:dyDescent="0.2">
      <c r="A27" s="316"/>
      <c r="B27" s="377"/>
      <c r="C27" s="892" t="s">
        <v>75</v>
      </c>
      <c r="D27" s="888"/>
      <c r="E27" s="968">
        <v>4208</v>
      </c>
      <c r="F27" s="968">
        <v>4211</v>
      </c>
      <c r="G27" s="968">
        <v>4212</v>
      </c>
      <c r="H27" s="968">
        <v>4220</v>
      </c>
      <c r="I27" s="968">
        <v>4234</v>
      </c>
      <c r="J27" s="968">
        <v>4256</v>
      </c>
      <c r="K27" s="968">
        <v>4283</v>
      </c>
      <c r="L27" s="968">
        <v>4307</v>
      </c>
      <c r="M27" s="968">
        <v>4309</v>
      </c>
      <c r="N27" s="430"/>
      <c r="O27" s="316">
        <v>12225</v>
      </c>
      <c r="P27" s="2350"/>
    </row>
    <row r="28" spans="1:16" ht="9.9499999999999993" customHeight="1" x14ac:dyDescent="0.2">
      <c r="A28" s="316"/>
      <c r="B28" s="377"/>
      <c r="C28" s="892" t="s">
        <v>126</v>
      </c>
      <c r="D28" s="888"/>
      <c r="E28" s="968">
        <v>3246</v>
      </c>
      <c r="F28" s="968">
        <v>3252</v>
      </c>
      <c r="G28" s="968">
        <v>3259</v>
      </c>
      <c r="H28" s="968">
        <v>3271</v>
      </c>
      <c r="I28" s="968">
        <v>3293</v>
      </c>
      <c r="J28" s="968">
        <v>3301</v>
      </c>
      <c r="K28" s="968">
        <v>3313</v>
      </c>
      <c r="L28" s="968">
        <v>3330</v>
      </c>
      <c r="M28" s="968">
        <v>3341</v>
      </c>
      <c r="N28" s="430"/>
      <c r="O28" s="316">
        <v>8291</v>
      </c>
      <c r="P28" s="2350"/>
    </row>
    <row r="29" spans="1:16" ht="9.9499999999999993" customHeight="1" x14ac:dyDescent="0.2">
      <c r="A29" s="316"/>
      <c r="B29" s="377"/>
      <c r="C29" s="892" t="s">
        <v>127</v>
      </c>
      <c r="D29" s="888"/>
      <c r="E29" s="968">
        <v>3452</v>
      </c>
      <c r="F29" s="968">
        <v>3478</v>
      </c>
      <c r="G29" s="968">
        <v>3489</v>
      </c>
      <c r="H29" s="968">
        <v>3519</v>
      </c>
      <c r="I29" s="968">
        <v>3535</v>
      </c>
      <c r="J29" s="968">
        <v>3577</v>
      </c>
      <c r="K29" s="968">
        <v>3590</v>
      </c>
      <c r="L29" s="968">
        <v>3603</v>
      </c>
      <c r="M29" s="968">
        <v>3605</v>
      </c>
      <c r="N29" s="430"/>
      <c r="O29" s="316">
        <v>12043</v>
      </c>
      <c r="P29" s="2350"/>
    </row>
    <row r="30" spans="1:16" ht="9.9499999999999993" customHeight="1" x14ac:dyDescent="0.2">
      <c r="A30" s="316"/>
      <c r="B30" s="377"/>
      <c r="C30" s="892" t="s">
        <v>500</v>
      </c>
      <c r="D30" s="888"/>
      <c r="E30" s="968">
        <v>291</v>
      </c>
      <c r="F30" s="968">
        <v>290</v>
      </c>
      <c r="G30" s="968">
        <v>286</v>
      </c>
      <c r="H30" s="968">
        <v>276</v>
      </c>
      <c r="I30" s="968">
        <v>275</v>
      </c>
      <c r="J30" s="968">
        <v>275</v>
      </c>
      <c r="K30" s="968">
        <v>274</v>
      </c>
      <c r="L30" s="968">
        <v>271</v>
      </c>
      <c r="M30" s="968">
        <v>271</v>
      </c>
      <c r="N30" s="430"/>
      <c r="O30" s="316"/>
      <c r="P30" s="2350"/>
    </row>
    <row r="31" spans="1:16" ht="9.75" customHeight="1" thickBot="1" x14ac:dyDescent="0.25">
      <c r="A31" s="316"/>
      <c r="B31" s="377"/>
      <c r="C31" s="892"/>
      <c r="D31" s="2073" t="str">
        <f>CONCATENATE("notas: dados sujeitos a atualizações;   ",$R$13,".")</f>
        <v>notas: dados sujeitos a atualizações;   .</v>
      </c>
      <c r="E31" s="2073"/>
      <c r="F31" s="2073"/>
      <c r="G31" s="2073"/>
      <c r="H31" s="2073"/>
      <c r="I31" s="2073"/>
      <c r="J31" s="2073"/>
      <c r="K31" s="2073"/>
      <c r="L31" s="2073"/>
      <c r="M31" s="2073"/>
      <c r="N31" s="2073"/>
      <c r="O31" s="316"/>
    </row>
    <row r="32" spans="1:16" ht="13.5" customHeight="1" thickBot="1" x14ac:dyDescent="0.25">
      <c r="A32" s="316"/>
      <c r="B32" s="377"/>
      <c r="C32" s="2037" t="s">
        <v>507</v>
      </c>
      <c r="D32" s="2038"/>
      <c r="E32" s="2038"/>
      <c r="F32" s="2038"/>
      <c r="G32" s="2038"/>
      <c r="H32" s="2038"/>
      <c r="I32" s="2038"/>
      <c r="J32" s="2038"/>
      <c r="K32" s="2038"/>
      <c r="L32" s="2038"/>
      <c r="M32" s="2039"/>
      <c r="N32" s="430"/>
      <c r="O32" s="316"/>
    </row>
    <row r="33" spans="1:45" s="347" customFormat="1" ht="8.25" customHeight="1" x14ac:dyDescent="0.2">
      <c r="A33" s="344"/>
      <c r="B33" s="1018"/>
      <c r="C33" s="474" t="s">
        <v>76</v>
      </c>
      <c r="D33" s="1019"/>
      <c r="E33" s="1020"/>
      <c r="F33" s="1020"/>
      <c r="G33" s="1020"/>
      <c r="H33" s="1020"/>
      <c r="I33" s="1020"/>
      <c r="J33" s="1020"/>
      <c r="K33" s="1020"/>
      <c r="L33" s="1020"/>
      <c r="M33" s="1020"/>
      <c r="N33" s="490"/>
      <c r="O33" s="344"/>
      <c r="P33" s="492"/>
      <c r="Q33" s="343"/>
      <c r="R33" s="343"/>
      <c r="S33" s="343"/>
      <c r="T33" s="343"/>
      <c r="U33" s="343"/>
      <c r="V33" s="343"/>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row>
    <row r="34" spans="1:45" s="354" customFormat="1" ht="12" customHeight="1" x14ac:dyDescent="0.2">
      <c r="A34" s="350"/>
      <c r="B34" s="630"/>
      <c r="C34" s="2071" t="s">
        <v>449</v>
      </c>
      <c r="D34" s="2071"/>
      <c r="E34" s="352">
        <v>247519</v>
      </c>
      <c r="F34" s="352">
        <v>250982</v>
      </c>
      <c r="G34" s="352">
        <v>254773</v>
      </c>
      <c r="H34" s="352">
        <v>268466</v>
      </c>
      <c r="I34" s="352">
        <v>269212</v>
      </c>
      <c r="J34" s="352">
        <v>276665</v>
      </c>
      <c r="K34" s="352">
        <v>241687</v>
      </c>
      <c r="L34" s="352">
        <v>240988</v>
      </c>
      <c r="M34" s="352">
        <v>231212</v>
      </c>
      <c r="N34" s="650"/>
      <c r="O34" s="350"/>
      <c r="P34" s="2412"/>
      <c r="Q34" s="2408"/>
      <c r="R34" s="343"/>
      <c r="S34" s="343"/>
      <c r="T34" s="343"/>
      <c r="U34" s="343"/>
      <c r="V34" s="343"/>
      <c r="W34" s="2413"/>
      <c r="X34" s="2413"/>
      <c r="Y34" s="2413"/>
      <c r="Z34" s="2413"/>
      <c r="AA34" s="2413"/>
      <c r="AB34" s="2413"/>
      <c r="AC34" s="2413"/>
      <c r="AD34" s="2413"/>
      <c r="AE34" s="2413"/>
      <c r="AF34" s="2413"/>
      <c r="AG34" s="2413"/>
      <c r="AH34" s="2413"/>
      <c r="AI34" s="2413"/>
      <c r="AJ34" s="2413"/>
      <c r="AK34" s="2413"/>
      <c r="AL34" s="2413"/>
      <c r="AM34" s="2413"/>
      <c r="AN34" s="2413"/>
      <c r="AO34" s="2413"/>
      <c r="AP34" s="2413"/>
      <c r="AQ34" s="2413"/>
      <c r="AR34" s="2413"/>
      <c r="AS34" s="2413"/>
    </row>
    <row r="35" spans="1:45" s="354" customFormat="1" ht="9.6" customHeight="1" x14ac:dyDescent="0.2">
      <c r="A35" s="350"/>
      <c r="B35" s="630"/>
      <c r="C35" s="1328" t="s">
        <v>299</v>
      </c>
      <c r="D35" s="1328"/>
      <c r="E35" s="51"/>
      <c r="F35" s="51"/>
      <c r="G35" s="51"/>
      <c r="H35" s="51"/>
      <c r="I35" s="51"/>
      <c r="J35" s="51"/>
      <c r="K35" s="51"/>
      <c r="L35" s="51"/>
      <c r="M35" s="51"/>
      <c r="N35" s="650"/>
      <c r="O35" s="350"/>
      <c r="P35" s="2413"/>
      <c r="Q35" s="2408"/>
      <c r="R35" s="343"/>
      <c r="S35" s="343"/>
      <c r="T35" s="343"/>
      <c r="U35" s="343"/>
      <c r="V35" s="34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c r="AR35" s="2413"/>
      <c r="AS35" s="2413"/>
    </row>
    <row r="36" spans="1:45" s="330" customFormat="1" ht="12.75" customHeight="1" x14ac:dyDescent="0.2">
      <c r="A36" s="328"/>
      <c r="B36" s="976"/>
      <c r="C36" s="2072" t="s">
        <v>136</v>
      </c>
      <c r="D36" s="2072"/>
      <c r="E36" s="890">
        <v>205303</v>
      </c>
      <c r="F36" s="890">
        <v>208719</v>
      </c>
      <c r="G36" s="890">
        <v>207622</v>
      </c>
      <c r="H36" s="890">
        <v>208975</v>
      </c>
      <c r="I36" s="890">
        <v>209025</v>
      </c>
      <c r="J36" s="890">
        <v>195743</v>
      </c>
      <c r="K36" s="890">
        <v>173578</v>
      </c>
      <c r="L36" s="890">
        <v>168512</v>
      </c>
      <c r="M36" s="890">
        <v>164962</v>
      </c>
      <c r="N36" s="535"/>
      <c r="O36" s="328"/>
      <c r="P36" s="2286"/>
      <c r="Q36" s="2408"/>
      <c r="R36" s="2350"/>
      <c r="S36" s="343"/>
      <c r="T36" s="343"/>
      <c r="U36" s="343"/>
      <c r="V36" s="343"/>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row>
    <row r="37" spans="1:45" s="330" customFormat="1" ht="23.25" customHeight="1" x14ac:dyDescent="0.2">
      <c r="A37" s="328"/>
      <c r="B37" s="976"/>
      <c r="C37" s="2072" t="s">
        <v>137</v>
      </c>
      <c r="D37" s="2072"/>
      <c r="E37" s="890">
        <v>10285</v>
      </c>
      <c r="F37" s="890">
        <v>10189</v>
      </c>
      <c r="G37" s="890">
        <v>10288</v>
      </c>
      <c r="H37" s="890">
        <v>10578</v>
      </c>
      <c r="I37" s="890">
        <v>10669</v>
      </c>
      <c r="J37" s="890">
        <v>9471</v>
      </c>
      <c r="K37" s="890">
        <v>7725</v>
      </c>
      <c r="L37" s="890">
        <v>7137</v>
      </c>
      <c r="M37" s="890">
        <v>6893</v>
      </c>
      <c r="N37" s="535"/>
      <c r="O37" s="328"/>
      <c r="P37" s="2286"/>
      <c r="Q37" s="2408"/>
      <c r="R37" s="2350"/>
      <c r="S37" s="2274"/>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row>
    <row r="38" spans="1:45" s="330" customFormat="1" ht="21.75" customHeight="1" x14ac:dyDescent="0.2">
      <c r="A38" s="328"/>
      <c r="B38" s="976"/>
      <c r="C38" s="2072" t="s">
        <v>139</v>
      </c>
      <c r="D38" s="2072"/>
      <c r="E38" s="890">
        <v>25865</v>
      </c>
      <c r="F38" s="890">
        <v>25462</v>
      </c>
      <c r="G38" s="890">
        <v>23168</v>
      </c>
      <c r="H38" s="890">
        <v>21396</v>
      </c>
      <c r="I38" s="890">
        <v>19131</v>
      </c>
      <c r="J38" s="890">
        <v>16591</v>
      </c>
      <c r="K38" s="890">
        <v>14067</v>
      </c>
      <c r="L38" s="890">
        <v>12943</v>
      </c>
      <c r="M38" s="890">
        <v>12686</v>
      </c>
      <c r="N38" s="535"/>
      <c r="O38" s="328"/>
      <c r="P38" s="2286"/>
      <c r="Q38" s="2408"/>
      <c r="R38" s="235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row>
    <row r="39" spans="1:45" s="330" customFormat="1" ht="20.25" customHeight="1" x14ac:dyDescent="0.2">
      <c r="A39" s="328"/>
      <c r="B39" s="976"/>
      <c r="C39" s="2072" t="s">
        <v>140</v>
      </c>
      <c r="D39" s="2072"/>
      <c r="E39" s="890">
        <v>8</v>
      </c>
      <c r="F39" s="890">
        <v>6</v>
      </c>
      <c r="G39" s="890">
        <v>9</v>
      </c>
      <c r="H39" s="890">
        <v>11</v>
      </c>
      <c r="I39" s="890">
        <v>12</v>
      </c>
      <c r="J39" s="890">
        <v>11</v>
      </c>
      <c r="K39" s="890">
        <v>9</v>
      </c>
      <c r="L39" s="890">
        <v>11</v>
      </c>
      <c r="M39" s="890">
        <v>10</v>
      </c>
      <c r="N39" s="535"/>
      <c r="O39" s="328"/>
      <c r="P39" s="2286"/>
      <c r="Q39" s="2408"/>
      <c r="R39" s="235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row>
    <row r="40" spans="1:45" s="330" customFormat="1" ht="20.25" customHeight="1" x14ac:dyDescent="0.2">
      <c r="A40" s="328"/>
      <c r="B40" s="976"/>
      <c r="C40" s="2072" t="s">
        <v>433</v>
      </c>
      <c r="D40" s="2072"/>
      <c r="E40" s="890">
        <v>1176</v>
      </c>
      <c r="F40" s="890">
        <v>905</v>
      </c>
      <c r="G40" s="890">
        <v>635</v>
      </c>
      <c r="H40" s="890">
        <v>340</v>
      </c>
      <c r="I40" s="890">
        <v>133</v>
      </c>
      <c r="J40" s="890">
        <v>52</v>
      </c>
      <c r="K40" s="890">
        <v>30</v>
      </c>
      <c r="L40" s="890">
        <v>53</v>
      </c>
      <c r="M40" s="890">
        <v>58</v>
      </c>
      <c r="N40" s="535"/>
      <c r="O40" s="328"/>
      <c r="P40" s="2286"/>
      <c r="Q40" s="2408"/>
      <c r="R40" s="235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row>
    <row r="41" spans="1:45" s="330" customFormat="1" ht="20.25" customHeight="1" x14ac:dyDescent="0.2">
      <c r="A41" s="328"/>
      <c r="B41" s="976"/>
      <c r="C41" s="2072" t="s">
        <v>503</v>
      </c>
      <c r="D41" s="2072"/>
      <c r="E41" s="890" t="s">
        <v>9</v>
      </c>
      <c r="F41" s="890">
        <v>2</v>
      </c>
      <c r="G41" s="890">
        <v>13220</v>
      </c>
      <c r="H41" s="890">
        <v>21285</v>
      </c>
      <c r="I41" s="890">
        <v>29478</v>
      </c>
      <c r="J41" s="890">
        <v>35743</v>
      </c>
      <c r="K41" s="890">
        <v>39096</v>
      </c>
      <c r="L41" s="890">
        <v>43120</v>
      </c>
      <c r="M41" s="890">
        <v>43618</v>
      </c>
      <c r="N41" s="535"/>
      <c r="O41" s="328"/>
      <c r="P41" s="2286"/>
      <c r="Q41" s="2350"/>
      <c r="R41" s="2350"/>
      <c r="S41" s="2274"/>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row>
    <row r="42" spans="1:45" ht="9.6" customHeight="1" x14ac:dyDescent="0.2">
      <c r="A42" s="316"/>
      <c r="B42" s="377"/>
      <c r="C42" s="2071" t="s">
        <v>505</v>
      </c>
      <c r="D42" s="2071"/>
      <c r="E42" s="352"/>
      <c r="F42" s="352"/>
      <c r="G42" s="352"/>
      <c r="H42" s="352"/>
      <c r="I42" s="352"/>
      <c r="J42" s="352"/>
      <c r="K42" s="352"/>
      <c r="L42" s="352"/>
      <c r="M42" s="352"/>
      <c r="N42" s="430"/>
      <c r="O42" s="316"/>
      <c r="Q42" s="2408"/>
      <c r="R42" s="2415"/>
    </row>
    <row r="43" spans="1:45" ht="9.9499999999999993" customHeight="1" x14ac:dyDescent="0.2">
      <c r="A43" s="316"/>
      <c r="B43" s="377"/>
      <c r="C43" s="892" t="s">
        <v>60</v>
      </c>
      <c r="D43" s="888"/>
      <c r="E43" s="889">
        <v>14654</v>
      </c>
      <c r="F43" s="889">
        <v>14807</v>
      </c>
      <c r="G43" s="889">
        <v>14754</v>
      </c>
      <c r="H43" s="889">
        <v>15493</v>
      </c>
      <c r="I43" s="889">
        <v>15330</v>
      </c>
      <c r="J43" s="889">
        <v>15957</v>
      </c>
      <c r="K43" s="889">
        <v>14246</v>
      </c>
      <c r="L43" s="889">
        <v>14722</v>
      </c>
      <c r="M43" s="889">
        <v>14147</v>
      </c>
      <c r="N43" s="430"/>
      <c r="O43" s="316">
        <v>24716</v>
      </c>
      <c r="P43" s="2350"/>
      <c r="R43" s="2415"/>
    </row>
    <row r="44" spans="1:45" ht="9.9499999999999993" customHeight="1" x14ac:dyDescent="0.2">
      <c r="A44" s="316"/>
      <c r="B44" s="377"/>
      <c r="C44" s="892" t="s">
        <v>53</v>
      </c>
      <c r="D44" s="888"/>
      <c r="E44" s="889">
        <v>3906</v>
      </c>
      <c r="F44" s="889">
        <v>4073</v>
      </c>
      <c r="G44" s="889">
        <v>4037</v>
      </c>
      <c r="H44" s="889">
        <v>4228</v>
      </c>
      <c r="I44" s="889">
        <v>4099</v>
      </c>
      <c r="J44" s="889">
        <v>4052</v>
      </c>
      <c r="K44" s="889">
        <v>3043</v>
      </c>
      <c r="L44" s="889">
        <v>2870</v>
      </c>
      <c r="M44" s="889">
        <v>2724</v>
      </c>
      <c r="N44" s="430"/>
      <c r="O44" s="316">
        <v>5505</v>
      </c>
      <c r="P44" s="2350"/>
      <c r="R44" s="1213"/>
      <c r="S44" s="1213"/>
      <c r="T44" s="1213"/>
    </row>
    <row r="45" spans="1:45" ht="9.9499999999999993" customHeight="1" x14ac:dyDescent="0.2">
      <c r="A45" s="316"/>
      <c r="B45" s="377"/>
      <c r="C45" s="892" t="s">
        <v>62</v>
      </c>
      <c r="D45" s="888"/>
      <c r="E45" s="889">
        <v>19810</v>
      </c>
      <c r="F45" s="889">
        <v>19690</v>
      </c>
      <c r="G45" s="889">
        <v>20113</v>
      </c>
      <c r="H45" s="889">
        <v>21219</v>
      </c>
      <c r="I45" s="889">
        <v>21020</v>
      </c>
      <c r="J45" s="889">
        <v>21414</v>
      </c>
      <c r="K45" s="889">
        <v>19468</v>
      </c>
      <c r="L45" s="889">
        <v>19549</v>
      </c>
      <c r="M45" s="889">
        <v>19004</v>
      </c>
      <c r="N45" s="430"/>
      <c r="O45" s="316">
        <v>35834</v>
      </c>
      <c r="P45" s="2350"/>
    </row>
    <row r="46" spans="1:45" ht="9.9499999999999993" customHeight="1" x14ac:dyDescent="0.2">
      <c r="A46" s="316"/>
      <c r="B46" s="377"/>
      <c r="C46" s="892" t="s">
        <v>64</v>
      </c>
      <c r="D46" s="888"/>
      <c r="E46" s="889">
        <v>1521</v>
      </c>
      <c r="F46" s="889">
        <v>1507</v>
      </c>
      <c r="G46" s="889">
        <v>1574</v>
      </c>
      <c r="H46" s="889">
        <v>1662</v>
      </c>
      <c r="I46" s="889">
        <v>1701</v>
      </c>
      <c r="J46" s="889">
        <v>1818</v>
      </c>
      <c r="K46" s="889">
        <v>1606</v>
      </c>
      <c r="L46" s="889">
        <v>1618</v>
      </c>
      <c r="M46" s="889">
        <v>1547</v>
      </c>
      <c r="N46" s="430"/>
      <c r="O46" s="316">
        <v>3304</v>
      </c>
      <c r="P46" s="2350"/>
    </row>
    <row r="47" spans="1:45" ht="9.9499999999999993" customHeight="1" x14ac:dyDescent="0.2">
      <c r="A47" s="316"/>
      <c r="B47" s="377"/>
      <c r="C47" s="892" t="s">
        <v>73</v>
      </c>
      <c r="D47" s="888"/>
      <c r="E47" s="889">
        <v>3142</v>
      </c>
      <c r="F47" s="889">
        <v>3178</v>
      </c>
      <c r="G47" s="889">
        <v>3222</v>
      </c>
      <c r="H47" s="889">
        <v>3411</v>
      </c>
      <c r="I47" s="889">
        <v>3391</v>
      </c>
      <c r="J47" s="889">
        <v>3471</v>
      </c>
      <c r="K47" s="889">
        <v>3042</v>
      </c>
      <c r="L47" s="889">
        <v>3044</v>
      </c>
      <c r="M47" s="889">
        <v>2853</v>
      </c>
      <c r="N47" s="430"/>
      <c r="O47" s="316">
        <v>6334</v>
      </c>
      <c r="P47" s="2350"/>
    </row>
    <row r="48" spans="1:45" ht="9.9499999999999993" customHeight="1" x14ac:dyDescent="0.2">
      <c r="A48" s="316"/>
      <c r="B48" s="377"/>
      <c r="C48" s="892" t="s">
        <v>59</v>
      </c>
      <c r="D48" s="888"/>
      <c r="E48" s="889">
        <v>7140</v>
      </c>
      <c r="F48" s="889">
        <v>7391</v>
      </c>
      <c r="G48" s="889">
        <v>7230</v>
      </c>
      <c r="H48" s="889">
        <v>7660</v>
      </c>
      <c r="I48" s="889">
        <v>7599</v>
      </c>
      <c r="J48" s="889">
        <v>7740</v>
      </c>
      <c r="K48" s="889">
        <v>6769</v>
      </c>
      <c r="L48" s="889">
        <v>6805</v>
      </c>
      <c r="M48" s="889">
        <v>6555</v>
      </c>
      <c r="N48" s="430"/>
      <c r="O48" s="316">
        <v>14052</v>
      </c>
      <c r="P48" s="2350"/>
    </row>
    <row r="49" spans="1:45" ht="9.9499999999999993" customHeight="1" x14ac:dyDescent="0.2">
      <c r="A49" s="316"/>
      <c r="B49" s="377"/>
      <c r="C49" s="892" t="s">
        <v>54</v>
      </c>
      <c r="D49" s="888"/>
      <c r="E49" s="889">
        <v>2885</v>
      </c>
      <c r="F49" s="889">
        <v>2909</v>
      </c>
      <c r="G49" s="889">
        <v>2865</v>
      </c>
      <c r="H49" s="889">
        <v>3058</v>
      </c>
      <c r="I49" s="889">
        <v>3091</v>
      </c>
      <c r="J49" s="889">
        <v>3154</v>
      </c>
      <c r="K49" s="889">
        <v>2691</v>
      </c>
      <c r="L49" s="889">
        <v>2716</v>
      </c>
      <c r="M49" s="889">
        <v>2592</v>
      </c>
      <c r="N49" s="430"/>
      <c r="O49" s="316">
        <v>5973</v>
      </c>
      <c r="P49" s="2350"/>
    </row>
    <row r="50" spans="1:45" ht="9.9499999999999993" customHeight="1" x14ac:dyDescent="0.2">
      <c r="A50" s="316"/>
      <c r="B50" s="377"/>
      <c r="C50" s="892" t="s">
        <v>72</v>
      </c>
      <c r="D50" s="888"/>
      <c r="E50" s="889">
        <v>22687</v>
      </c>
      <c r="F50" s="889">
        <v>23370</v>
      </c>
      <c r="G50" s="889">
        <v>24306</v>
      </c>
      <c r="H50" s="889">
        <v>24968</v>
      </c>
      <c r="I50" s="889">
        <v>24700</v>
      </c>
      <c r="J50" s="889">
        <v>24416</v>
      </c>
      <c r="K50" s="889">
        <v>16977</v>
      </c>
      <c r="L50" s="889">
        <v>14494</v>
      </c>
      <c r="M50" s="889">
        <v>12138</v>
      </c>
      <c r="N50" s="430"/>
      <c r="O50" s="316">
        <v>26102</v>
      </c>
      <c r="P50" s="2350"/>
    </row>
    <row r="51" spans="1:45" ht="9.9499999999999993" customHeight="1" x14ac:dyDescent="0.2">
      <c r="A51" s="316"/>
      <c r="B51" s="377"/>
      <c r="C51" s="892" t="s">
        <v>74</v>
      </c>
      <c r="D51" s="888"/>
      <c r="E51" s="889">
        <v>1908</v>
      </c>
      <c r="F51" s="889">
        <v>1870</v>
      </c>
      <c r="G51" s="889">
        <v>1955</v>
      </c>
      <c r="H51" s="889">
        <v>2032</v>
      </c>
      <c r="I51" s="889">
        <v>2081</v>
      </c>
      <c r="J51" s="889">
        <v>2164</v>
      </c>
      <c r="K51" s="889">
        <v>1955</v>
      </c>
      <c r="L51" s="889">
        <v>1959</v>
      </c>
      <c r="M51" s="889">
        <v>1913</v>
      </c>
      <c r="N51" s="430"/>
      <c r="O51" s="316">
        <v>4393</v>
      </c>
      <c r="P51" s="2350"/>
    </row>
    <row r="52" spans="1:45" ht="9.9499999999999993" customHeight="1" x14ac:dyDescent="0.2">
      <c r="A52" s="316"/>
      <c r="B52" s="377"/>
      <c r="C52" s="892" t="s">
        <v>58</v>
      </c>
      <c r="D52" s="888"/>
      <c r="E52" s="889">
        <v>8747</v>
      </c>
      <c r="F52" s="889">
        <v>9251</v>
      </c>
      <c r="G52" s="889">
        <v>8790</v>
      </c>
      <c r="H52" s="889">
        <v>9485</v>
      </c>
      <c r="I52" s="889">
        <v>9311</v>
      </c>
      <c r="J52" s="889">
        <v>9661</v>
      </c>
      <c r="K52" s="889">
        <v>8346</v>
      </c>
      <c r="L52" s="889">
        <v>8291</v>
      </c>
      <c r="M52" s="889">
        <v>8198</v>
      </c>
      <c r="N52" s="430"/>
      <c r="O52" s="316">
        <v>16923</v>
      </c>
      <c r="P52" s="2350"/>
    </row>
    <row r="53" spans="1:45" ht="9.9499999999999993" customHeight="1" x14ac:dyDescent="0.2">
      <c r="A53" s="316"/>
      <c r="B53" s="377"/>
      <c r="C53" s="892" t="s">
        <v>57</v>
      </c>
      <c r="D53" s="888"/>
      <c r="E53" s="889">
        <v>54311</v>
      </c>
      <c r="F53" s="889">
        <v>55033</v>
      </c>
      <c r="G53" s="889">
        <v>56856</v>
      </c>
      <c r="H53" s="889">
        <v>60092</v>
      </c>
      <c r="I53" s="889">
        <v>61255</v>
      </c>
      <c r="J53" s="889">
        <v>63422</v>
      </c>
      <c r="K53" s="889">
        <v>58043</v>
      </c>
      <c r="L53" s="889">
        <v>58345</v>
      </c>
      <c r="M53" s="889">
        <v>55891</v>
      </c>
      <c r="N53" s="430"/>
      <c r="O53" s="316">
        <v>81201</v>
      </c>
      <c r="P53" s="2350"/>
    </row>
    <row r="54" spans="1:45" ht="9.9499999999999993" customHeight="1" x14ac:dyDescent="0.2">
      <c r="A54" s="316"/>
      <c r="B54" s="377"/>
      <c r="C54" s="892" t="s">
        <v>55</v>
      </c>
      <c r="D54" s="888"/>
      <c r="E54" s="889">
        <v>2267</v>
      </c>
      <c r="F54" s="889">
        <v>2260</v>
      </c>
      <c r="G54" s="889">
        <v>2299</v>
      </c>
      <c r="H54" s="889">
        <v>2448</v>
      </c>
      <c r="I54" s="889">
        <v>2417</v>
      </c>
      <c r="J54" s="889">
        <v>2470</v>
      </c>
      <c r="K54" s="889">
        <v>2062</v>
      </c>
      <c r="L54" s="889">
        <v>2068</v>
      </c>
      <c r="M54" s="889">
        <v>2049</v>
      </c>
      <c r="N54" s="430"/>
      <c r="O54" s="316">
        <v>4403</v>
      </c>
      <c r="P54" s="2350"/>
    </row>
    <row r="55" spans="1:45" ht="9.9499999999999993" customHeight="1" x14ac:dyDescent="0.2">
      <c r="A55" s="316"/>
      <c r="B55" s="377"/>
      <c r="C55" s="892" t="s">
        <v>61</v>
      </c>
      <c r="D55" s="888"/>
      <c r="E55" s="889">
        <v>48883</v>
      </c>
      <c r="F55" s="889">
        <v>49441</v>
      </c>
      <c r="G55" s="889">
        <v>49846</v>
      </c>
      <c r="H55" s="889">
        <v>52652</v>
      </c>
      <c r="I55" s="889">
        <v>52857</v>
      </c>
      <c r="J55" s="889">
        <v>54447</v>
      </c>
      <c r="K55" s="889">
        <v>48643</v>
      </c>
      <c r="L55" s="889">
        <v>49085</v>
      </c>
      <c r="M55" s="889">
        <v>47330</v>
      </c>
      <c r="N55" s="430"/>
      <c r="O55" s="316">
        <v>88638</v>
      </c>
      <c r="P55" s="2350"/>
    </row>
    <row r="56" spans="1:45" ht="9.9499999999999993" customHeight="1" x14ac:dyDescent="0.2">
      <c r="A56" s="316"/>
      <c r="B56" s="377"/>
      <c r="C56" s="892" t="s">
        <v>77</v>
      </c>
      <c r="D56" s="888"/>
      <c r="E56" s="889">
        <v>8229</v>
      </c>
      <c r="F56" s="889">
        <v>8543</v>
      </c>
      <c r="G56" s="889">
        <v>8495</v>
      </c>
      <c r="H56" s="889">
        <v>9090</v>
      </c>
      <c r="I56" s="889">
        <v>8893</v>
      </c>
      <c r="J56" s="889">
        <v>9165</v>
      </c>
      <c r="K56" s="889">
        <v>7583</v>
      </c>
      <c r="L56" s="889">
        <v>7554</v>
      </c>
      <c r="M56" s="889">
        <v>7495</v>
      </c>
      <c r="N56" s="430"/>
      <c r="O56" s="316">
        <v>18640</v>
      </c>
      <c r="P56" s="2350"/>
    </row>
    <row r="57" spans="1:45" ht="9.9499999999999993" customHeight="1" x14ac:dyDescent="0.2">
      <c r="A57" s="316"/>
      <c r="B57" s="377"/>
      <c r="C57" s="892" t="s">
        <v>56</v>
      </c>
      <c r="D57" s="888"/>
      <c r="E57" s="889">
        <v>22554</v>
      </c>
      <c r="F57" s="889">
        <v>22931</v>
      </c>
      <c r="G57" s="889">
        <v>22994</v>
      </c>
      <c r="H57" s="889">
        <v>24382</v>
      </c>
      <c r="I57" s="889">
        <v>24941</v>
      </c>
      <c r="J57" s="889">
        <v>25840</v>
      </c>
      <c r="K57" s="889">
        <v>23123</v>
      </c>
      <c r="L57" s="889">
        <v>23260</v>
      </c>
      <c r="M57" s="889">
        <v>22584</v>
      </c>
      <c r="N57" s="430"/>
      <c r="O57" s="316">
        <v>35533</v>
      </c>
      <c r="P57" s="2350"/>
    </row>
    <row r="58" spans="1:45" ht="9.9499999999999993" customHeight="1" x14ac:dyDescent="0.2">
      <c r="A58" s="316"/>
      <c r="B58" s="377"/>
      <c r="C58" s="892" t="s">
        <v>63</v>
      </c>
      <c r="D58" s="888"/>
      <c r="E58" s="889">
        <v>3602</v>
      </c>
      <c r="F58" s="889">
        <v>3569</v>
      </c>
      <c r="G58" s="889">
        <v>3677</v>
      </c>
      <c r="H58" s="889">
        <v>4039</v>
      </c>
      <c r="I58" s="889">
        <v>4057</v>
      </c>
      <c r="J58" s="889">
        <v>4278</v>
      </c>
      <c r="K58" s="889">
        <v>3798</v>
      </c>
      <c r="L58" s="889">
        <v>3951</v>
      </c>
      <c r="M58" s="889">
        <v>3881</v>
      </c>
      <c r="N58" s="430"/>
      <c r="O58" s="316">
        <v>6979</v>
      </c>
      <c r="P58" s="2350"/>
    </row>
    <row r="59" spans="1:45" ht="9.9499999999999993" customHeight="1" x14ac:dyDescent="0.2">
      <c r="A59" s="316"/>
      <c r="B59" s="377"/>
      <c r="C59" s="892" t="s">
        <v>65</v>
      </c>
      <c r="D59" s="888"/>
      <c r="E59" s="889">
        <v>2769</v>
      </c>
      <c r="F59" s="889">
        <v>2781</v>
      </c>
      <c r="G59" s="889">
        <v>2882</v>
      </c>
      <c r="H59" s="889">
        <v>2989</v>
      </c>
      <c r="I59" s="889">
        <v>2971</v>
      </c>
      <c r="J59" s="889">
        <v>3066</v>
      </c>
      <c r="K59" s="889">
        <v>2718</v>
      </c>
      <c r="L59" s="889">
        <v>2703</v>
      </c>
      <c r="M59" s="889">
        <v>2618</v>
      </c>
      <c r="N59" s="430"/>
      <c r="O59" s="316">
        <v>5622</v>
      </c>
      <c r="P59" s="2350"/>
    </row>
    <row r="60" spans="1:45" ht="9.9499999999999993" customHeight="1" x14ac:dyDescent="0.2">
      <c r="A60" s="316"/>
      <c r="B60" s="377"/>
      <c r="C60" s="892" t="s">
        <v>75</v>
      </c>
      <c r="D60" s="888"/>
      <c r="E60" s="889">
        <v>6608</v>
      </c>
      <c r="F60" s="889">
        <v>6728</v>
      </c>
      <c r="G60" s="889">
        <v>6722</v>
      </c>
      <c r="H60" s="889">
        <v>7092</v>
      </c>
      <c r="I60" s="889">
        <v>7119</v>
      </c>
      <c r="J60" s="889">
        <v>7304</v>
      </c>
      <c r="K60" s="889">
        <v>6511</v>
      </c>
      <c r="L60" s="889">
        <v>6484</v>
      </c>
      <c r="M60" s="889">
        <v>6288</v>
      </c>
      <c r="N60" s="430"/>
      <c r="O60" s="316">
        <v>12225</v>
      </c>
      <c r="P60" s="2350"/>
    </row>
    <row r="61" spans="1:45" ht="9.9499999999999993" customHeight="1" x14ac:dyDescent="0.2">
      <c r="A61" s="316"/>
      <c r="B61" s="377"/>
      <c r="C61" s="892" t="s">
        <v>126</v>
      </c>
      <c r="D61" s="888"/>
      <c r="E61" s="889">
        <v>4813</v>
      </c>
      <c r="F61" s="889">
        <v>4678</v>
      </c>
      <c r="G61" s="889">
        <v>4740</v>
      </c>
      <c r="H61" s="889">
        <v>4865</v>
      </c>
      <c r="I61" s="889">
        <v>4754</v>
      </c>
      <c r="J61" s="889">
        <v>4910</v>
      </c>
      <c r="K61" s="889">
        <v>4046</v>
      </c>
      <c r="L61" s="889">
        <v>4495</v>
      </c>
      <c r="M61" s="889">
        <v>4888</v>
      </c>
      <c r="N61" s="430"/>
      <c r="O61" s="316">
        <v>8291</v>
      </c>
      <c r="P61" s="2350"/>
    </row>
    <row r="62" spans="1:45" ht="9.9499999999999993" customHeight="1" x14ac:dyDescent="0.2">
      <c r="A62" s="316"/>
      <c r="B62" s="377"/>
      <c r="C62" s="892" t="s">
        <v>127</v>
      </c>
      <c r="D62" s="888"/>
      <c r="E62" s="889">
        <v>6855</v>
      </c>
      <c r="F62" s="889">
        <v>6765</v>
      </c>
      <c r="G62" s="889">
        <v>7212</v>
      </c>
      <c r="H62" s="889">
        <v>7387</v>
      </c>
      <c r="I62" s="889">
        <v>7452</v>
      </c>
      <c r="J62" s="889">
        <v>7772</v>
      </c>
      <c r="K62" s="889">
        <v>6907</v>
      </c>
      <c r="L62" s="889">
        <v>6880</v>
      </c>
      <c r="M62" s="889">
        <v>6442</v>
      </c>
      <c r="N62" s="430"/>
      <c r="O62" s="316">
        <v>12043</v>
      </c>
      <c r="P62" s="2350"/>
    </row>
    <row r="63" spans="1:45" ht="9.9499999999999993" customHeight="1" x14ac:dyDescent="0.2">
      <c r="A63" s="316"/>
      <c r="B63" s="377"/>
      <c r="C63" s="892" t="s">
        <v>500</v>
      </c>
      <c r="D63" s="888"/>
      <c r="E63" s="889">
        <v>228</v>
      </c>
      <c r="F63" s="889">
        <v>207</v>
      </c>
      <c r="G63" s="889">
        <v>204</v>
      </c>
      <c r="H63" s="889">
        <v>214</v>
      </c>
      <c r="I63" s="889">
        <v>173</v>
      </c>
      <c r="J63" s="889">
        <v>144</v>
      </c>
      <c r="K63" s="889">
        <v>110</v>
      </c>
      <c r="L63" s="889">
        <v>95</v>
      </c>
      <c r="M63" s="889">
        <v>75</v>
      </c>
      <c r="N63" s="430"/>
      <c r="O63" s="316"/>
      <c r="P63" s="2350"/>
    </row>
    <row r="64" spans="1:45" s="354" customFormat="1" ht="9.6" customHeight="1" x14ac:dyDescent="0.2">
      <c r="A64" s="350"/>
      <c r="B64" s="630"/>
      <c r="C64" s="1328" t="s">
        <v>141</v>
      </c>
      <c r="D64" s="1328"/>
      <c r="E64" s="352"/>
      <c r="F64" s="352"/>
      <c r="G64" s="352"/>
      <c r="H64" s="352"/>
      <c r="I64" s="352"/>
      <c r="J64" s="352"/>
      <c r="K64" s="352"/>
      <c r="L64" s="352"/>
      <c r="M64" s="352"/>
      <c r="N64" s="650"/>
      <c r="O64" s="350"/>
      <c r="P64" s="2350"/>
      <c r="Q64" s="2413"/>
      <c r="R64" s="2413"/>
      <c r="S64" s="2413"/>
      <c r="T64" s="2413"/>
      <c r="U64" s="2413"/>
      <c r="V64" s="2413"/>
      <c r="W64" s="2413"/>
      <c r="X64" s="2413"/>
      <c r="Y64" s="2413"/>
      <c r="Z64" s="2413"/>
      <c r="AA64" s="2413"/>
      <c r="AB64" s="2413"/>
      <c r="AC64" s="2413"/>
      <c r="AD64" s="2413"/>
      <c r="AE64" s="2413"/>
      <c r="AF64" s="2413"/>
      <c r="AG64" s="2413"/>
      <c r="AH64" s="2413"/>
      <c r="AI64" s="2413"/>
      <c r="AJ64" s="2413"/>
      <c r="AK64" s="2413"/>
      <c r="AL64" s="2413"/>
      <c r="AM64" s="2413"/>
      <c r="AN64" s="2413"/>
      <c r="AO64" s="2413"/>
      <c r="AP64" s="2413"/>
      <c r="AQ64" s="2413"/>
      <c r="AR64" s="2413"/>
      <c r="AS64" s="2413"/>
    </row>
    <row r="65" spans="1:45" s="330" customFormat="1" ht="9.9499999999999993" customHeight="1" x14ac:dyDescent="0.2">
      <c r="A65" s="328"/>
      <c r="B65" s="976"/>
      <c r="C65" s="2072" t="s">
        <v>142</v>
      </c>
      <c r="D65" s="2072"/>
      <c r="E65" s="1016">
        <v>524.47863474550002</v>
      </c>
      <c r="F65" s="1016">
        <v>526.341791722116</v>
      </c>
      <c r="G65" s="1016">
        <v>526.34855043789696</v>
      </c>
      <c r="H65" s="1016">
        <v>524.60460715784495</v>
      </c>
      <c r="I65" s="1016">
        <v>527.39435423171506</v>
      </c>
      <c r="J65" s="1016">
        <v>522.89524750149099</v>
      </c>
      <c r="K65" s="1016">
        <v>532.04181975033805</v>
      </c>
      <c r="L65" s="1016">
        <v>534.69740967540804</v>
      </c>
      <c r="M65" s="1016">
        <v>538.70815995709597</v>
      </c>
      <c r="N65" s="535"/>
      <c r="O65" s="328">
        <v>491.25</v>
      </c>
      <c r="P65" s="2418"/>
      <c r="Q65" s="620"/>
      <c r="R65" s="2274"/>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row>
    <row r="66" spans="1:45" s="330" customFormat="1" ht="20.100000000000001" customHeight="1" thickBot="1" x14ac:dyDescent="0.25">
      <c r="A66" s="328"/>
      <c r="B66" s="976"/>
      <c r="C66" s="2073" t="s">
        <v>678</v>
      </c>
      <c r="D66" s="2073"/>
      <c r="E66" s="2073"/>
      <c r="F66" s="2073"/>
      <c r="G66" s="2073"/>
      <c r="H66" s="2073"/>
      <c r="I66" s="2073"/>
      <c r="J66" s="2073"/>
      <c r="K66" s="2073"/>
      <c r="L66" s="2073"/>
      <c r="M66" s="2073"/>
      <c r="N66" s="535"/>
      <c r="O66" s="328"/>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row>
    <row r="67" spans="1:45" ht="15" thickBot="1" x14ac:dyDescent="0.25">
      <c r="A67" s="316"/>
      <c r="B67" s="377"/>
      <c r="C67" s="2057" t="s">
        <v>547</v>
      </c>
      <c r="D67" s="2058"/>
      <c r="E67" s="2058"/>
      <c r="F67" s="2058"/>
      <c r="G67" s="2058"/>
      <c r="H67" s="2058"/>
      <c r="I67" s="2058"/>
      <c r="J67" s="2058"/>
      <c r="K67" s="2058"/>
      <c r="L67" s="2058"/>
      <c r="M67" s="2059"/>
      <c r="N67" s="430"/>
      <c r="O67" s="316"/>
      <c r="S67" s="1766"/>
    </row>
    <row r="68" spans="1:45" ht="8.25" customHeight="1" x14ac:dyDescent="0.2">
      <c r="A68" s="316"/>
      <c r="B68" s="377"/>
      <c r="C68" s="1021" t="s">
        <v>76</v>
      </c>
      <c r="D68" s="342"/>
      <c r="E68" s="357"/>
      <c r="F68" s="357"/>
      <c r="G68" s="357"/>
      <c r="H68" s="357"/>
      <c r="I68" s="357"/>
      <c r="J68" s="357"/>
      <c r="K68" s="357"/>
      <c r="L68" s="357"/>
      <c r="M68" s="357"/>
      <c r="N68" s="430"/>
      <c r="O68" s="316"/>
    </row>
    <row r="69" spans="1:45" ht="10.5" customHeight="1" x14ac:dyDescent="0.2">
      <c r="A69" s="316"/>
      <c r="B69" s="377"/>
      <c r="C69" s="2074" t="s">
        <v>138</v>
      </c>
      <c r="D69" s="2074"/>
      <c r="E69" s="1295">
        <v>289225</v>
      </c>
      <c r="F69" s="1295">
        <v>183878</v>
      </c>
      <c r="G69" s="1295">
        <v>302424</v>
      </c>
      <c r="H69" s="1295">
        <v>231444</v>
      </c>
      <c r="I69" s="1295">
        <v>207435</v>
      </c>
      <c r="J69" s="1295">
        <v>179042</v>
      </c>
      <c r="K69" s="1295">
        <v>173354</v>
      </c>
      <c r="L69" s="1295">
        <v>222022</v>
      </c>
      <c r="M69" s="1295">
        <v>200867</v>
      </c>
      <c r="N69" s="430"/>
      <c r="O69" s="316"/>
      <c r="P69" s="2350"/>
      <c r="Q69" s="2408"/>
      <c r="R69" s="2350"/>
      <c r="S69" s="1766"/>
    </row>
    <row r="70" spans="1:45" ht="10.5" customHeight="1" x14ac:dyDescent="0.2">
      <c r="A70" s="316"/>
      <c r="B70" s="377"/>
      <c r="C70" s="2074" t="s">
        <v>546</v>
      </c>
      <c r="D70" s="2074"/>
      <c r="E70" s="1295">
        <v>155442</v>
      </c>
      <c r="F70" s="1295">
        <v>96708</v>
      </c>
      <c r="G70" s="1295">
        <v>130959</v>
      </c>
      <c r="H70" s="1295">
        <v>123116</v>
      </c>
      <c r="I70" s="1295">
        <v>144613</v>
      </c>
      <c r="J70" s="1295">
        <v>142353</v>
      </c>
      <c r="K70" s="1295">
        <v>142701</v>
      </c>
      <c r="L70" s="1295">
        <v>164146</v>
      </c>
      <c r="M70" s="1295">
        <v>138420</v>
      </c>
      <c r="N70" s="430"/>
      <c r="O70" s="316"/>
      <c r="P70" s="2350"/>
      <c r="Q70" s="2408"/>
      <c r="T70" s="2415"/>
    </row>
    <row r="71" spans="1:45" ht="10.5" customHeight="1" x14ac:dyDescent="0.2">
      <c r="A71" s="316"/>
      <c r="B71" s="377"/>
      <c r="C71" s="892" t="s">
        <v>70</v>
      </c>
      <c r="D71" s="891"/>
      <c r="E71" s="889">
        <v>64290</v>
      </c>
      <c r="F71" s="889">
        <v>39872</v>
      </c>
      <c r="G71" s="889">
        <v>54325</v>
      </c>
      <c r="H71" s="889">
        <v>51720</v>
      </c>
      <c r="I71" s="889">
        <v>59635</v>
      </c>
      <c r="J71" s="889">
        <v>57746</v>
      </c>
      <c r="K71" s="889">
        <v>57547</v>
      </c>
      <c r="L71" s="889">
        <v>66796</v>
      </c>
      <c r="M71" s="889">
        <v>57804</v>
      </c>
      <c r="N71" s="430"/>
      <c r="O71" s="316"/>
      <c r="P71" s="2350"/>
      <c r="Q71" s="2408"/>
      <c r="R71" s="2408"/>
      <c r="T71" s="2415"/>
    </row>
    <row r="72" spans="1:45" ht="10.5" customHeight="1" x14ac:dyDescent="0.2">
      <c r="A72" s="316"/>
      <c r="B72" s="377"/>
      <c r="C72" s="892" t="s">
        <v>69</v>
      </c>
      <c r="D72" s="891"/>
      <c r="E72" s="889">
        <v>91152</v>
      </c>
      <c r="F72" s="889">
        <v>56836</v>
      </c>
      <c r="G72" s="889">
        <v>76634</v>
      </c>
      <c r="H72" s="889">
        <v>71396</v>
      </c>
      <c r="I72" s="889">
        <v>84978</v>
      </c>
      <c r="J72" s="889">
        <v>84607</v>
      </c>
      <c r="K72" s="889">
        <v>85154</v>
      </c>
      <c r="L72" s="889">
        <v>97350</v>
      </c>
      <c r="M72" s="889">
        <v>80616</v>
      </c>
      <c r="N72" s="430"/>
      <c r="O72" s="316">
        <v>58328</v>
      </c>
      <c r="P72" s="2350"/>
      <c r="Q72" s="2408"/>
      <c r="R72" s="2408"/>
    </row>
    <row r="73" spans="1:45" s="354" customFormat="1" ht="17.100000000000001" customHeight="1" x14ac:dyDescent="0.2">
      <c r="A73" s="350"/>
      <c r="B73" s="630"/>
      <c r="C73" s="2064" t="s">
        <v>679</v>
      </c>
      <c r="D73" s="2064"/>
      <c r="E73" s="2064"/>
      <c r="F73" s="2064"/>
      <c r="G73" s="2064"/>
      <c r="H73" s="2064"/>
      <c r="I73" s="2064"/>
      <c r="J73" s="2064"/>
      <c r="K73" s="2064"/>
      <c r="L73" s="2064"/>
      <c r="M73" s="2064"/>
      <c r="N73" s="430"/>
      <c r="O73" s="350"/>
      <c r="P73" s="2413"/>
      <c r="Q73" s="2413"/>
      <c r="R73" s="2413"/>
      <c r="S73" s="2413"/>
      <c r="T73" s="2415"/>
      <c r="U73" s="2413"/>
      <c r="V73" s="2413"/>
      <c r="W73" s="2413"/>
      <c r="X73" s="2413"/>
      <c r="Y73" s="2413"/>
      <c r="Z73" s="2413"/>
      <c r="AA73" s="2413"/>
      <c r="AB73" s="2413"/>
      <c r="AC73" s="2413"/>
      <c r="AD73" s="2413"/>
      <c r="AE73" s="2413"/>
      <c r="AF73" s="2413"/>
      <c r="AG73" s="2413"/>
      <c r="AH73" s="2413"/>
      <c r="AI73" s="2413"/>
      <c r="AJ73" s="2413"/>
      <c r="AK73" s="2413"/>
      <c r="AL73" s="2413"/>
      <c r="AM73" s="2413"/>
      <c r="AN73" s="2413"/>
      <c r="AO73" s="2413"/>
      <c r="AP73" s="2413"/>
      <c r="AQ73" s="2413"/>
      <c r="AR73" s="2413"/>
      <c r="AS73" s="2413"/>
    </row>
    <row r="74" spans="1:45" ht="17.100000000000001" customHeight="1" x14ac:dyDescent="0.2">
      <c r="A74" s="316"/>
      <c r="B74" s="377"/>
      <c r="C74" s="2076" t="s">
        <v>549</v>
      </c>
      <c r="D74" s="2076"/>
      <c r="E74" s="2076"/>
      <c r="F74" s="2076"/>
      <c r="G74" s="2076"/>
      <c r="H74" s="2076"/>
      <c r="I74" s="2076"/>
      <c r="J74" s="2076"/>
      <c r="K74" s="2076"/>
      <c r="L74" s="2076"/>
      <c r="M74" s="2076"/>
      <c r="N74" s="974"/>
      <c r="O74" s="316"/>
    </row>
    <row r="75" spans="1:45" ht="10.5" customHeight="1" x14ac:dyDescent="0.2">
      <c r="A75" s="316"/>
      <c r="B75" s="377"/>
      <c r="C75" s="893" t="s">
        <v>384</v>
      </c>
      <c r="D75" s="55"/>
      <c r="E75" s="55"/>
      <c r="F75" s="55"/>
      <c r="G75" s="1063" t="s">
        <v>129</v>
      </c>
      <c r="H75" s="55"/>
      <c r="I75" s="55"/>
      <c r="J75" s="55"/>
      <c r="K75" s="55"/>
      <c r="L75" s="55"/>
      <c r="M75" s="55"/>
      <c r="N75" s="430"/>
      <c r="O75" s="316"/>
    </row>
    <row r="76" spans="1:45" x14ac:dyDescent="0.2">
      <c r="A76" s="316"/>
      <c r="B76" s="977">
        <v>20</v>
      </c>
      <c r="C76" s="2075">
        <v>44440</v>
      </c>
      <c r="D76" s="2036"/>
      <c r="E76" s="975"/>
      <c r="F76" s="975"/>
      <c r="G76" s="323"/>
      <c r="H76" s="323"/>
      <c r="I76" s="323"/>
      <c r="J76" s="323"/>
      <c r="K76" s="2062"/>
      <c r="L76" s="2062"/>
      <c r="M76" s="2062"/>
      <c r="O76" s="323"/>
      <c r="T76" s="2415"/>
    </row>
    <row r="77" spans="1:45" x14ac:dyDescent="0.2">
      <c r="T77" s="2416"/>
    </row>
    <row r="78" spans="1:45" x14ac:dyDescent="0.2">
      <c r="T78" s="2416"/>
    </row>
    <row r="79" spans="1:45" x14ac:dyDescent="0.2">
      <c r="T79" s="2416"/>
    </row>
    <row r="80" spans="1:45" x14ac:dyDescent="0.2">
      <c r="T80" s="2416"/>
    </row>
    <row r="81" spans="20:20" x14ac:dyDescent="0.2">
      <c r="T81" s="2416"/>
    </row>
    <row r="82" spans="20:20" x14ac:dyDescent="0.2">
      <c r="T82" s="2416"/>
    </row>
    <row r="83" spans="20:20" x14ac:dyDescent="0.2">
      <c r="T83" s="2416"/>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E6 J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21" customWidth="1"/>
    <col min="2" max="2" width="2.5703125" style="321" customWidth="1"/>
    <col min="3" max="3" width="1.28515625" style="321" customWidth="1"/>
    <col min="4" max="4" width="23.7109375" style="321" customWidth="1"/>
    <col min="5" max="14" width="6" style="332" customWidth="1"/>
    <col min="15" max="15" width="6" style="360" customWidth="1"/>
    <col min="16" max="16" width="6" style="332" customWidth="1"/>
    <col min="17" max="17" width="5.5703125" style="360" customWidth="1"/>
    <col min="18" max="18" width="2.5703125" style="321" customWidth="1"/>
    <col min="19" max="19" width="0.85546875" style="321" customWidth="1"/>
    <col min="20" max="20" width="9.28515625" style="875"/>
    <col min="21" max="21" width="10.140625" style="875" bestFit="1" customWidth="1"/>
    <col min="22" max="32" width="9.28515625" style="875"/>
    <col min="33" max="33" width="18" style="875" bestFit="1" customWidth="1"/>
    <col min="34" max="42" width="9.28515625" style="875"/>
    <col min="43" max="16384" width="9.28515625" style="321"/>
  </cols>
  <sheetData>
    <row r="1" spans="1:42" ht="13.5" customHeight="1" x14ac:dyDescent="0.2">
      <c r="A1" s="316"/>
      <c r="B1" s="1181" t="s">
        <v>304</v>
      </c>
      <c r="C1" s="1181"/>
      <c r="D1" s="1181"/>
      <c r="E1" s="318"/>
      <c r="F1" s="318"/>
      <c r="G1" s="318"/>
      <c r="H1" s="318"/>
      <c r="I1" s="318"/>
      <c r="J1" s="318"/>
      <c r="K1" s="318"/>
      <c r="L1" s="318"/>
      <c r="M1" s="318"/>
      <c r="N1" s="319"/>
      <c r="O1" s="1180"/>
      <c r="P1" s="1180"/>
      <c r="Q1" s="1180"/>
      <c r="R1" s="320"/>
      <c r="S1" s="316"/>
    </row>
    <row r="2" spans="1:42" ht="6" customHeight="1" x14ac:dyDescent="0.2">
      <c r="A2" s="316"/>
      <c r="B2" s="2052"/>
      <c r="C2" s="2052"/>
      <c r="D2" s="2052"/>
      <c r="E2" s="322"/>
      <c r="F2" s="322"/>
      <c r="G2" s="322"/>
      <c r="H2" s="322"/>
      <c r="I2" s="322"/>
      <c r="J2" s="323"/>
      <c r="K2" s="323"/>
      <c r="L2" s="323"/>
      <c r="M2" s="323"/>
      <c r="N2" s="323"/>
      <c r="O2" s="324"/>
      <c r="P2" s="323"/>
      <c r="Q2" s="324"/>
      <c r="R2" s="325"/>
      <c r="S2" s="316"/>
    </row>
    <row r="3" spans="1:42" ht="13.5" customHeight="1" thickBot="1" x14ac:dyDescent="0.25">
      <c r="A3" s="316"/>
      <c r="B3" s="326"/>
      <c r="C3" s="326"/>
      <c r="D3" s="326"/>
      <c r="E3" s="323"/>
      <c r="F3" s="323"/>
      <c r="G3" s="323"/>
      <c r="H3" s="323"/>
      <c r="I3" s="323"/>
      <c r="J3" s="323"/>
      <c r="K3" s="323"/>
      <c r="L3" s="323"/>
      <c r="M3" s="323" t="s">
        <v>33</v>
      </c>
      <c r="N3" s="323"/>
      <c r="O3" s="629"/>
      <c r="P3" s="323"/>
      <c r="Q3" s="902" t="s">
        <v>71</v>
      </c>
      <c r="R3" s="327"/>
      <c r="S3" s="316"/>
    </row>
    <row r="4" spans="1:42" s="330" customFormat="1" ht="13.5" customHeight="1" thickBot="1" x14ac:dyDescent="0.25">
      <c r="A4" s="328"/>
      <c r="B4" s="329"/>
      <c r="C4" s="2053" t="s">
        <v>512</v>
      </c>
      <c r="D4" s="2054"/>
      <c r="E4" s="2054"/>
      <c r="F4" s="2054"/>
      <c r="G4" s="2054"/>
      <c r="H4" s="2054"/>
      <c r="I4" s="2054"/>
      <c r="J4" s="2054"/>
      <c r="K4" s="2054"/>
      <c r="L4" s="2054"/>
      <c r="M4" s="2054"/>
      <c r="N4" s="2054"/>
      <c r="O4" s="2054"/>
      <c r="P4" s="2054"/>
      <c r="Q4" s="2055"/>
      <c r="R4" s="327"/>
      <c r="S4" s="316"/>
      <c r="T4" s="622"/>
      <c r="U4" s="622"/>
      <c r="V4" s="622"/>
      <c r="W4" s="622"/>
      <c r="X4" s="622"/>
      <c r="Y4" s="622"/>
      <c r="Z4" s="622"/>
      <c r="AA4" s="622"/>
      <c r="AB4" s="622"/>
      <c r="AC4" s="622"/>
      <c r="AD4" s="622"/>
      <c r="AE4" s="622"/>
      <c r="AF4" s="622"/>
      <c r="AG4" s="622"/>
      <c r="AH4" s="622"/>
      <c r="AI4" s="622"/>
      <c r="AJ4" s="622"/>
      <c r="AK4" s="622"/>
      <c r="AL4" s="622"/>
      <c r="AM4" s="622"/>
      <c r="AN4" s="622"/>
      <c r="AO4" s="622"/>
      <c r="AP4" s="622"/>
    </row>
    <row r="5" spans="1:42" ht="11.1" customHeight="1" x14ac:dyDescent="0.2">
      <c r="A5" s="316"/>
      <c r="B5" s="326"/>
      <c r="C5" s="1183" t="s">
        <v>513</v>
      </c>
      <c r="D5" s="1183"/>
      <c r="E5" s="1184"/>
      <c r="F5" s="1184"/>
      <c r="G5" s="1184"/>
      <c r="H5" s="1184"/>
      <c r="I5" s="1184"/>
      <c r="J5" s="718"/>
      <c r="K5" s="718"/>
      <c r="L5" s="718"/>
      <c r="M5" s="1185"/>
      <c r="N5" s="1185"/>
      <c r="O5" s="1185"/>
      <c r="P5" s="1185"/>
      <c r="Q5" s="333"/>
      <c r="R5" s="327"/>
      <c r="S5" s="316"/>
    </row>
    <row r="6" spans="1:42" ht="12" customHeight="1" x14ac:dyDescent="0.2">
      <c r="A6" s="316"/>
      <c r="B6" s="326"/>
      <c r="C6" s="1186"/>
      <c r="D6" s="1186"/>
      <c r="E6" s="1041" t="s">
        <v>33</v>
      </c>
      <c r="F6" s="1041" t="s">
        <v>662</v>
      </c>
      <c r="G6" s="1041" t="s">
        <v>33</v>
      </c>
      <c r="H6" s="1041" t="s">
        <v>33</v>
      </c>
      <c r="I6" s="1041" t="s">
        <v>33</v>
      </c>
      <c r="J6" s="1041" t="s">
        <v>33</v>
      </c>
      <c r="K6" s="1090" t="s">
        <v>33</v>
      </c>
      <c r="L6" s="1041" t="s">
        <v>33</v>
      </c>
      <c r="M6" s="1041" t="s">
        <v>33</v>
      </c>
      <c r="N6" s="1172" t="s">
        <v>663</v>
      </c>
      <c r="O6" s="1172" t="s">
        <v>33</v>
      </c>
      <c r="P6" s="1172" t="s">
        <v>33</v>
      </c>
      <c r="Q6" s="1172" t="s">
        <v>33</v>
      </c>
      <c r="R6" s="327"/>
      <c r="S6" s="316"/>
      <c r="T6" s="2421"/>
      <c r="U6" s="2422"/>
    </row>
    <row r="7" spans="1:42" s="330" customFormat="1" ht="12.75" customHeight="1" x14ac:dyDescent="0.2">
      <c r="A7" s="328"/>
      <c r="B7" s="329"/>
      <c r="C7" s="335"/>
      <c r="D7" s="335"/>
      <c r="E7" s="705" t="s">
        <v>96</v>
      </c>
      <c r="F7" s="705" t="s">
        <v>95</v>
      </c>
      <c r="G7" s="705" t="s">
        <v>94</v>
      </c>
      <c r="H7" s="705" t="s">
        <v>93</v>
      </c>
      <c r="I7" s="705" t="s">
        <v>92</v>
      </c>
      <c r="J7" s="705" t="s">
        <v>468</v>
      </c>
      <c r="K7" s="705" t="s">
        <v>91</v>
      </c>
      <c r="L7" s="705" t="s">
        <v>469</v>
      </c>
      <c r="M7" s="705" t="s">
        <v>100</v>
      </c>
      <c r="N7" s="705" t="s">
        <v>99</v>
      </c>
      <c r="O7" s="705" t="s">
        <v>98</v>
      </c>
      <c r="P7" s="705" t="s">
        <v>97</v>
      </c>
      <c r="Q7" s="705" t="s">
        <v>96</v>
      </c>
      <c r="R7" s="327"/>
      <c r="S7" s="316"/>
      <c r="T7" s="622"/>
      <c r="U7" s="2423"/>
      <c r="V7" s="622"/>
      <c r="W7" s="622"/>
      <c r="X7" s="622"/>
      <c r="Y7" s="622"/>
      <c r="Z7" s="622"/>
      <c r="AA7" s="622"/>
      <c r="AB7" s="622"/>
      <c r="AC7" s="622"/>
      <c r="AD7" s="622"/>
      <c r="AE7" s="622"/>
      <c r="AF7" s="622"/>
      <c r="AG7" s="622"/>
      <c r="AH7" s="622"/>
      <c r="AI7" s="622"/>
      <c r="AJ7" s="622"/>
      <c r="AK7" s="622"/>
      <c r="AL7" s="622"/>
      <c r="AM7" s="622"/>
      <c r="AN7" s="622"/>
      <c r="AO7" s="622"/>
      <c r="AP7" s="622"/>
    </row>
    <row r="8" spans="1:42" s="339" customFormat="1" ht="11.25" customHeight="1" x14ac:dyDescent="0.2">
      <c r="A8" s="336"/>
      <c r="B8" s="337"/>
      <c r="C8" s="2050" t="s">
        <v>514</v>
      </c>
      <c r="D8" s="2050"/>
      <c r="E8" s="1187"/>
      <c r="F8" s="1187"/>
      <c r="G8" s="1187"/>
      <c r="H8" s="1187"/>
      <c r="I8" s="338"/>
      <c r="J8" s="338"/>
      <c r="K8" s="338"/>
      <c r="L8" s="338"/>
      <c r="M8" s="338" t="s">
        <v>33</v>
      </c>
      <c r="N8" s="338"/>
      <c r="O8" s="338"/>
      <c r="P8" s="338"/>
      <c r="Q8" s="338"/>
      <c r="R8" s="327"/>
      <c r="S8" s="316"/>
      <c r="T8" s="2424"/>
      <c r="U8" s="2425"/>
      <c r="V8" s="2424"/>
      <c r="W8" s="2424"/>
      <c r="X8" s="2424"/>
      <c r="Y8" s="2424"/>
      <c r="Z8" s="2424"/>
      <c r="AA8" s="2424"/>
      <c r="AB8" s="2424"/>
      <c r="AC8" s="2424"/>
      <c r="AD8" s="2424"/>
      <c r="AE8" s="2424"/>
      <c r="AF8" s="2424"/>
      <c r="AG8" s="2424"/>
      <c r="AH8" s="2424"/>
      <c r="AI8" s="2424"/>
      <c r="AJ8" s="2424"/>
      <c r="AK8" s="2424"/>
      <c r="AL8" s="2424"/>
      <c r="AM8" s="2424"/>
      <c r="AN8" s="2424"/>
      <c r="AO8" s="2424"/>
      <c r="AP8" s="2424"/>
    </row>
    <row r="9" spans="1:42" ht="9.9499999999999993" customHeight="1" x14ac:dyDescent="0.2">
      <c r="A9" s="316"/>
      <c r="B9" s="894"/>
      <c r="C9" s="1182" t="s">
        <v>515</v>
      </c>
      <c r="D9" s="479"/>
      <c r="E9" s="1285">
        <v>3606.5709999999999</v>
      </c>
      <c r="F9" s="1285">
        <v>3608.4589999999998</v>
      </c>
      <c r="G9" s="1285">
        <v>3629.913</v>
      </c>
      <c r="H9" s="1285">
        <v>3629.4870000000001</v>
      </c>
      <c r="I9" s="1285">
        <v>3653.154</v>
      </c>
      <c r="J9" s="1285">
        <v>3630.39</v>
      </c>
      <c r="K9" s="1285">
        <v>3596.41</v>
      </c>
      <c r="L9" s="1285">
        <v>3583.732</v>
      </c>
      <c r="M9" s="1285">
        <v>3601.7420000000002</v>
      </c>
      <c r="N9" s="1285">
        <v>3623.7579999999998</v>
      </c>
      <c r="O9" s="1285">
        <v>3663.75</v>
      </c>
      <c r="P9" s="1285">
        <v>3711.933</v>
      </c>
      <c r="Q9" s="1285">
        <v>3726.5929999999998</v>
      </c>
      <c r="R9" s="327"/>
      <c r="S9" s="316"/>
      <c r="T9" s="2426"/>
      <c r="U9" s="2427"/>
      <c r="V9" s="2428"/>
      <c r="W9" s="2429"/>
      <c r="X9" s="2430"/>
    </row>
    <row r="10" spans="1:42" ht="12" customHeight="1" x14ac:dyDescent="0.2">
      <c r="A10" s="316"/>
      <c r="B10" s="894"/>
      <c r="C10" s="1182" t="s">
        <v>516</v>
      </c>
      <c r="D10" s="479"/>
      <c r="E10" s="1286">
        <v>1314.3591935470006</v>
      </c>
      <c r="F10" s="1286">
        <v>1207.9204453147452</v>
      </c>
      <c r="G10" s="1286">
        <v>1138.9185059586828</v>
      </c>
      <c r="H10" s="1286">
        <v>1150.1531420032638</v>
      </c>
      <c r="I10" s="1286">
        <v>1641.887541431322</v>
      </c>
      <c r="J10" s="1286">
        <v>1397.5397496660139</v>
      </c>
      <c r="K10" s="1286">
        <v>1173.5050571848037</v>
      </c>
      <c r="L10" s="1286">
        <v>1175.1746963109965</v>
      </c>
      <c r="M10" s="1286">
        <v>1194.4323052317461</v>
      </c>
      <c r="N10" s="1286">
        <v>1199.5452291681731</v>
      </c>
      <c r="O10" s="1286">
        <v>1220.2735431102012</v>
      </c>
      <c r="P10" s="1286">
        <v>1502.3134673605371</v>
      </c>
      <c r="Q10" s="1286">
        <v>1357.2075937323987</v>
      </c>
      <c r="R10" s="327"/>
      <c r="S10" s="316"/>
      <c r="T10" s="2431"/>
      <c r="U10" s="2427"/>
      <c r="V10" s="2386"/>
      <c r="W10" s="2386"/>
    </row>
    <row r="11" spans="1:42" ht="12" customHeight="1" x14ac:dyDescent="0.2">
      <c r="A11" s="316"/>
      <c r="B11" s="894"/>
      <c r="C11" s="1182" t="s">
        <v>517</v>
      </c>
      <c r="D11" s="479"/>
      <c r="E11" s="1286">
        <v>424.92776350078788</v>
      </c>
      <c r="F11" s="1286">
        <v>409.52150063635202</v>
      </c>
      <c r="G11" s="1286">
        <v>386.32948743050315</v>
      </c>
      <c r="H11" s="1286">
        <v>390.52506408930515</v>
      </c>
      <c r="I11" s="1286">
        <v>556.51143325941371</v>
      </c>
      <c r="J11" s="1286">
        <v>474.58327288829025</v>
      </c>
      <c r="K11" s="1286">
        <v>391.22018155114125</v>
      </c>
      <c r="L11" s="1286">
        <v>382.84005176023209</v>
      </c>
      <c r="M11" s="1286">
        <v>392.72635342759702</v>
      </c>
      <c r="N11" s="1286">
        <v>401.45764031081819</v>
      </c>
      <c r="O11" s="1286">
        <v>413.89314287963975</v>
      </c>
      <c r="P11" s="1286">
        <v>510.24112540645535</v>
      </c>
      <c r="Q11" s="1286">
        <v>460.24637213101079</v>
      </c>
      <c r="R11" s="327"/>
      <c r="S11" s="316"/>
      <c r="T11" s="2431"/>
      <c r="U11" s="2427"/>
    </row>
    <row r="12" spans="1:42" s="339" customFormat="1" ht="11.25" customHeight="1" x14ac:dyDescent="0.2">
      <c r="A12" s="336"/>
      <c r="B12" s="337"/>
      <c r="C12" s="2079" t="s">
        <v>518</v>
      </c>
      <c r="D12" s="2079"/>
      <c r="E12" s="1287"/>
      <c r="F12" s="1287"/>
      <c r="G12" s="1287"/>
      <c r="H12" s="1287"/>
      <c r="I12" s="1288"/>
      <c r="J12" s="1288"/>
      <c r="K12" s="1288"/>
      <c r="L12" s="1288"/>
      <c r="M12" s="1288" t="s">
        <v>33</v>
      </c>
      <c r="N12" s="1288"/>
      <c r="O12" s="1288"/>
      <c r="P12" s="1288"/>
      <c r="Q12" s="1288"/>
      <c r="R12" s="327"/>
      <c r="S12" s="316"/>
      <c r="T12" s="2424"/>
      <c r="U12" s="2425"/>
      <c r="V12" s="2424"/>
      <c r="W12" s="2424"/>
      <c r="X12" s="2424"/>
      <c r="Y12" s="2424"/>
      <c r="Z12" s="2424"/>
      <c r="AA12" s="2424"/>
      <c r="AB12" s="2424"/>
      <c r="AC12" s="2424"/>
      <c r="AD12" s="2424"/>
      <c r="AE12" s="2424"/>
      <c r="AF12" s="2424"/>
      <c r="AG12" s="2424"/>
      <c r="AH12" s="2424"/>
      <c r="AI12" s="2424"/>
      <c r="AJ12" s="2424"/>
      <c r="AK12" s="2424"/>
      <c r="AL12" s="2424"/>
      <c r="AM12" s="2424"/>
      <c r="AN12" s="2424"/>
      <c r="AO12" s="2424"/>
      <c r="AP12" s="2424"/>
    </row>
    <row r="13" spans="1:42" ht="9.9499999999999993" customHeight="1" x14ac:dyDescent="0.2">
      <c r="A13" s="316"/>
      <c r="B13" s="894"/>
      <c r="C13" s="1179" t="s">
        <v>519</v>
      </c>
      <c r="E13" s="1285">
        <v>412.00099999999998</v>
      </c>
      <c r="F13" s="1285">
        <v>411.66699999999997</v>
      </c>
      <c r="G13" s="1285">
        <v>414.99299999999999</v>
      </c>
      <c r="H13" s="1285">
        <v>420.15300000000002</v>
      </c>
      <c r="I13" s="1285">
        <v>395.71100000000001</v>
      </c>
      <c r="J13" s="1285">
        <v>384.41699999999997</v>
      </c>
      <c r="K13" s="1285">
        <v>408.375</v>
      </c>
      <c r="L13" s="1285">
        <v>406.255</v>
      </c>
      <c r="M13" s="1285">
        <v>403.577</v>
      </c>
      <c r="N13" s="1285">
        <v>402.87599999999998</v>
      </c>
      <c r="O13" s="1285">
        <v>395.79199999999997</v>
      </c>
      <c r="P13" s="1285">
        <v>386.30599999999998</v>
      </c>
      <c r="Q13" s="1285">
        <v>351.84699999999998</v>
      </c>
      <c r="R13" s="327"/>
      <c r="S13" s="316"/>
      <c r="T13" s="2426"/>
      <c r="U13" s="2427"/>
      <c r="V13" s="2385"/>
    </row>
    <row r="14" spans="1:42" ht="12" customHeight="1" x14ac:dyDescent="0.2">
      <c r="A14" s="316"/>
      <c r="B14" s="894"/>
      <c r="C14" s="1179" t="s">
        <v>520</v>
      </c>
      <c r="D14" s="895"/>
      <c r="E14" s="1286">
        <v>84.314584745570997</v>
      </c>
      <c r="F14" s="1286">
        <v>83.53130537570415</v>
      </c>
      <c r="G14" s="1286">
        <v>82.277548283898767</v>
      </c>
      <c r="H14" s="1286">
        <v>96.95257659357425</v>
      </c>
      <c r="I14" s="1286">
        <v>98.108729368200542</v>
      </c>
      <c r="J14" s="1286">
        <v>98.609256000332977</v>
      </c>
      <c r="K14" s="1286">
        <v>106.47403647659627</v>
      </c>
      <c r="L14" s="1286">
        <v>106.01614931055617</v>
      </c>
      <c r="M14" s="1286">
        <v>105.54696867125729</v>
      </c>
      <c r="N14" s="1286">
        <v>89.056770158336562</v>
      </c>
      <c r="O14" s="1286">
        <v>89.54172478695881</v>
      </c>
      <c r="P14" s="1286">
        <v>89.651416600855285</v>
      </c>
      <c r="Q14" s="1286">
        <v>107.23512077417173</v>
      </c>
      <c r="R14" s="327"/>
      <c r="S14" s="316"/>
      <c r="T14" s="2426"/>
      <c r="U14" s="2427"/>
    </row>
    <row r="15" spans="1:42" s="1191" customFormat="1" ht="9.9499999999999993" customHeight="1" x14ac:dyDescent="0.15">
      <c r="A15" s="1188"/>
      <c r="B15" s="1189"/>
      <c r="C15" s="1314" t="s">
        <v>696</v>
      </c>
      <c r="D15" s="1190"/>
      <c r="E15" s="1190"/>
      <c r="G15" s="1190"/>
      <c r="I15" s="1192"/>
      <c r="J15" s="1193" t="s">
        <v>521</v>
      </c>
      <c r="L15" s="1190"/>
      <c r="M15" s="1194"/>
      <c r="N15" s="1190"/>
      <c r="O15" s="1190"/>
      <c r="P15" s="1190"/>
      <c r="Q15" s="1190"/>
      <c r="R15" s="1195"/>
      <c r="S15" s="1196"/>
      <c r="T15" s="1209"/>
      <c r="U15" s="2432"/>
      <c r="V15" s="1209"/>
      <c r="W15" s="1209"/>
      <c r="X15" s="1209"/>
      <c r="Y15" s="1209"/>
      <c r="Z15" s="1209"/>
      <c r="AA15" s="1209"/>
      <c r="AB15" s="1209"/>
      <c r="AC15" s="1209"/>
      <c r="AD15" s="1209"/>
      <c r="AE15" s="1209"/>
      <c r="AF15" s="1209"/>
      <c r="AG15" s="1209"/>
      <c r="AH15" s="1209"/>
      <c r="AI15" s="1209"/>
      <c r="AJ15" s="1209"/>
      <c r="AK15" s="1209"/>
      <c r="AL15" s="1209"/>
      <c r="AM15" s="1209"/>
      <c r="AN15" s="1209"/>
      <c r="AO15" s="1209"/>
      <c r="AP15" s="1209"/>
    </row>
    <row r="16" spans="1:42" s="1191" customFormat="1" ht="9.9499999999999993" customHeight="1" x14ac:dyDescent="0.2">
      <c r="A16" s="1188"/>
      <c r="B16" s="1189"/>
      <c r="C16" s="2077" t="s">
        <v>522</v>
      </c>
      <c r="D16" s="2077"/>
      <c r="E16" s="2077"/>
      <c r="F16" s="2077"/>
      <c r="G16" s="2077"/>
      <c r="H16" s="2077"/>
      <c r="I16" s="2077"/>
      <c r="J16" s="2077"/>
      <c r="K16" s="2077"/>
      <c r="L16" s="2077"/>
      <c r="M16" s="2077"/>
      <c r="N16" s="2077"/>
      <c r="O16" s="2077"/>
      <c r="P16" s="2077"/>
      <c r="Q16" s="2077"/>
      <c r="R16" s="2078"/>
      <c r="S16" s="1196"/>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row>
    <row r="17" spans="1:50" s="1191" customFormat="1" ht="12.6" customHeight="1" x14ac:dyDescent="0.2">
      <c r="A17" s="1188"/>
      <c r="B17" s="1189"/>
      <c r="C17" s="2077" t="s">
        <v>523</v>
      </c>
      <c r="D17" s="2077"/>
      <c r="E17" s="2077"/>
      <c r="F17" s="2077"/>
      <c r="G17" s="2077"/>
      <c r="H17" s="2077"/>
      <c r="I17" s="2077"/>
      <c r="J17" s="2077"/>
      <c r="K17" s="2077"/>
      <c r="L17" s="2077"/>
      <c r="M17" s="2077"/>
      <c r="N17" s="2077"/>
      <c r="O17" s="2077"/>
      <c r="P17" s="2077"/>
      <c r="Q17" s="2077"/>
      <c r="R17" s="2078"/>
      <c r="S17" s="1196"/>
      <c r="T17" s="1209"/>
      <c r="U17" s="1209"/>
      <c r="V17" s="1209"/>
      <c r="W17" s="1209"/>
      <c r="X17" s="1209"/>
      <c r="Y17" s="1209"/>
      <c r="Z17" s="1209"/>
      <c r="AA17" s="1209"/>
      <c r="AB17" s="1209"/>
      <c r="AC17" s="1209"/>
      <c r="AD17" s="1209"/>
      <c r="AE17" s="1209"/>
      <c r="AF17" s="1209"/>
      <c r="AG17" s="1209"/>
      <c r="AH17" s="1209"/>
      <c r="AI17" s="1209"/>
      <c r="AJ17" s="1209"/>
      <c r="AK17" s="1209"/>
      <c r="AL17" s="1209"/>
      <c r="AM17" s="1209"/>
      <c r="AN17" s="1209"/>
      <c r="AO17" s="1209"/>
      <c r="AP17" s="1209"/>
    </row>
    <row r="18" spans="1:50" ht="3.75" customHeight="1" x14ac:dyDescent="0.2">
      <c r="A18" s="316"/>
      <c r="B18" s="326"/>
      <c r="C18" s="597"/>
      <c r="D18" s="597"/>
      <c r="E18" s="597"/>
      <c r="F18" s="597"/>
      <c r="G18" s="597"/>
      <c r="H18" s="597"/>
      <c r="I18" s="597"/>
      <c r="J18" s="597"/>
      <c r="K18" s="597"/>
      <c r="L18" s="597"/>
      <c r="M18" s="597"/>
      <c r="N18" s="597"/>
      <c r="O18" s="597"/>
      <c r="P18" s="597"/>
      <c r="Q18" s="597"/>
      <c r="R18" s="327"/>
      <c r="S18" s="53"/>
    </row>
    <row r="19" spans="1:50" ht="3.75" customHeight="1" x14ac:dyDescent="0.2">
      <c r="A19" s="316"/>
      <c r="B19" s="326"/>
      <c r="C19" s="60"/>
      <c r="D19" s="324"/>
      <c r="E19" s="349"/>
      <c r="F19" s="349"/>
      <c r="G19" s="349"/>
      <c r="H19" s="349"/>
      <c r="I19" s="349"/>
      <c r="J19" s="349"/>
      <c r="K19" s="349"/>
      <c r="L19" s="349"/>
      <c r="M19" s="349"/>
      <c r="N19" s="349"/>
      <c r="O19" s="349"/>
      <c r="P19" s="349"/>
      <c r="Q19" s="349"/>
      <c r="R19" s="327"/>
      <c r="S19" s="316"/>
      <c r="AI19" s="1214"/>
      <c r="AJ19" s="1214"/>
    </row>
    <row r="20" spans="1:50" ht="11.25" customHeight="1" x14ac:dyDescent="0.2">
      <c r="A20" s="316"/>
      <c r="B20" s="326"/>
      <c r="C20" s="60"/>
      <c r="D20" s="324"/>
      <c r="E20" s="349"/>
      <c r="F20" s="349"/>
      <c r="G20" s="349"/>
      <c r="H20" s="349"/>
      <c r="I20" s="349"/>
      <c r="J20" s="349"/>
      <c r="K20" s="349"/>
      <c r="L20" s="349"/>
      <c r="M20" s="349"/>
      <c r="N20" s="349"/>
      <c r="O20" s="349"/>
      <c r="P20" s="349"/>
      <c r="Q20" s="349"/>
      <c r="R20" s="327"/>
      <c r="S20" s="316"/>
      <c r="U20" s="2433"/>
      <c r="V20" s="2422"/>
      <c r="W20" s="2422"/>
      <c r="X20" s="2422"/>
      <c r="Y20" s="2422"/>
      <c r="AI20" s="1214"/>
      <c r="AJ20" s="1214"/>
    </row>
    <row r="21" spans="1:50" ht="11.25" customHeight="1" x14ac:dyDescent="0.2">
      <c r="A21" s="316"/>
      <c r="B21" s="326"/>
      <c r="C21" s="60"/>
      <c r="D21" s="324"/>
      <c r="E21" s="349"/>
      <c r="F21" s="349"/>
      <c r="G21" s="349"/>
      <c r="H21" s="349"/>
      <c r="I21" s="349"/>
      <c r="J21" s="349"/>
      <c r="K21" s="349"/>
      <c r="L21" s="349"/>
      <c r="M21" s="349"/>
      <c r="N21" s="349"/>
      <c r="O21" s="349"/>
      <c r="P21" s="349"/>
      <c r="Q21" s="349"/>
      <c r="R21" s="327"/>
      <c r="S21" s="316"/>
      <c r="U21" s="2433"/>
      <c r="AI21" s="1214"/>
      <c r="AJ21" s="1214"/>
    </row>
    <row r="22" spans="1:50" ht="11.25" customHeight="1" x14ac:dyDescent="0.2">
      <c r="A22" s="316"/>
      <c r="B22" s="326"/>
      <c r="C22" s="60"/>
      <c r="D22" s="324"/>
      <c r="E22" s="349"/>
      <c r="F22" s="349"/>
      <c r="G22" s="349"/>
      <c r="H22" s="349"/>
      <c r="I22" s="349"/>
      <c r="J22" s="349"/>
      <c r="K22" s="349"/>
      <c r="L22" s="349"/>
      <c r="M22" s="349"/>
      <c r="N22" s="349"/>
      <c r="O22" s="349"/>
      <c r="P22" s="349"/>
      <c r="Q22" s="349"/>
      <c r="R22" s="327"/>
      <c r="S22" s="316"/>
      <c r="U22" s="2433"/>
      <c r="AF22" s="1203"/>
      <c r="AG22" s="1204"/>
      <c r="AH22" s="1204"/>
      <c r="AI22" s="1214"/>
      <c r="AJ22" s="1203"/>
      <c r="AK22" s="1204"/>
      <c r="AL22" s="1204"/>
    </row>
    <row r="23" spans="1:50" ht="11.25" customHeight="1" x14ac:dyDescent="0.2">
      <c r="A23" s="316"/>
      <c r="B23" s="326"/>
      <c r="C23" s="60"/>
      <c r="D23" s="324"/>
      <c r="E23" s="349"/>
      <c r="F23" s="349"/>
      <c r="G23" s="349"/>
      <c r="H23" s="349"/>
      <c r="I23" s="349"/>
      <c r="J23" s="349"/>
      <c r="K23" s="349"/>
      <c r="L23" s="349"/>
      <c r="M23" s="349"/>
      <c r="N23" s="349"/>
      <c r="O23" s="349"/>
      <c r="P23" s="349"/>
      <c r="Q23" s="349"/>
      <c r="R23" s="327"/>
      <c r="S23" s="316"/>
      <c r="U23" s="2433"/>
      <c r="AF23" s="1203"/>
      <c r="AG23" s="1205"/>
      <c r="AH23" s="1205"/>
      <c r="AI23" s="1214"/>
      <c r="AJ23" s="1203"/>
      <c r="AK23" s="1205"/>
      <c r="AL23" s="1205"/>
      <c r="AM23" s="2434"/>
      <c r="AN23" s="1205"/>
      <c r="AO23" s="1205"/>
      <c r="AP23" s="1205"/>
      <c r="AQ23" s="1197"/>
      <c r="AR23" s="1197"/>
      <c r="AS23" s="1197"/>
      <c r="AT23" s="1197"/>
      <c r="AU23" s="1197"/>
      <c r="AV23" s="1197"/>
      <c r="AW23" s="1197"/>
      <c r="AX23" s="1197"/>
    </row>
    <row r="24" spans="1:50" ht="11.25" customHeight="1" x14ac:dyDescent="0.2">
      <c r="A24" s="316"/>
      <c r="B24" s="326"/>
      <c r="C24" s="60"/>
      <c r="D24" s="324"/>
      <c r="E24" s="349"/>
      <c r="F24" s="349"/>
      <c r="G24" s="349"/>
      <c r="H24" s="349"/>
      <c r="I24" s="349"/>
      <c r="J24" s="349"/>
      <c r="K24" s="349"/>
      <c r="L24" s="349"/>
      <c r="M24" s="349"/>
      <c r="N24" s="349"/>
      <c r="O24" s="349"/>
      <c r="P24" s="349"/>
      <c r="Q24" s="349"/>
      <c r="R24" s="327"/>
      <c r="S24" s="316"/>
      <c r="AF24" s="1203"/>
      <c r="AG24" s="1205"/>
      <c r="AH24" s="1205"/>
      <c r="AI24" s="1214"/>
      <c r="AJ24" s="1203"/>
      <c r="AK24" s="1205"/>
      <c r="AL24" s="1205"/>
      <c r="AM24" s="2434"/>
    </row>
    <row r="25" spans="1:50" ht="11.25" customHeight="1" x14ac:dyDescent="0.2">
      <c r="A25" s="316"/>
      <c r="B25" s="326"/>
      <c r="C25" s="60"/>
      <c r="D25" s="324"/>
      <c r="E25" s="349"/>
      <c r="F25" s="349"/>
      <c r="G25" s="349"/>
      <c r="H25" s="349"/>
      <c r="I25" s="349"/>
      <c r="J25" s="349"/>
      <c r="K25" s="349"/>
      <c r="L25" s="349"/>
      <c r="M25" s="349"/>
      <c r="N25" s="349"/>
      <c r="O25" s="349"/>
      <c r="P25" s="349"/>
      <c r="Q25" s="349"/>
      <c r="R25" s="327"/>
      <c r="S25" s="316"/>
      <c r="AF25" s="1203"/>
      <c r="AG25" s="1205"/>
      <c r="AH25" s="1205"/>
      <c r="AI25" s="1214"/>
      <c r="AJ25" s="1203"/>
      <c r="AK25" s="1205"/>
      <c r="AL25" s="1205"/>
    </row>
    <row r="26" spans="1:50" ht="11.25" customHeight="1" x14ac:dyDescent="0.2">
      <c r="A26" s="316"/>
      <c r="B26" s="326"/>
      <c r="C26" s="60"/>
      <c r="D26" s="324"/>
      <c r="E26" s="349"/>
      <c r="F26" s="349"/>
      <c r="G26" s="349"/>
      <c r="H26" s="349"/>
      <c r="I26" s="349"/>
      <c r="J26" s="349"/>
      <c r="K26" s="349"/>
      <c r="L26" s="349"/>
      <c r="M26" s="349"/>
      <c r="N26" s="349"/>
      <c r="O26" s="349"/>
      <c r="P26" s="349"/>
      <c r="Q26" s="349"/>
      <c r="R26" s="327"/>
      <c r="S26" s="316"/>
      <c r="U26" s="1203"/>
      <c r="AF26" s="1203"/>
      <c r="AG26" s="1205"/>
      <c r="AH26" s="1205"/>
      <c r="AI26" s="1214"/>
      <c r="AJ26" s="1203"/>
      <c r="AK26" s="1205"/>
      <c r="AL26" s="1205"/>
    </row>
    <row r="27" spans="1:50" ht="11.25" customHeight="1" x14ac:dyDescent="0.2">
      <c r="A27" s="316"/>
      <c r="B27" s="326"/>
      <c r="C27" s="60"/>
      <c r="D27" s="324"/>
      <c r="E27" s="349"/>
      <c r="F27" s="349"/>
      <c r="G27" s="349"/>
      <c r="H27" s="349"/>
      <c r="I27" s="349"/>
      <c r="J27" s="349"/>
      <c r="K27" s="349"/>
      <c r="L27" s="349"/>
      <c r="M27" s="349"/>
      <c r="N27" s="349"/>
      <c r="O27" s="349"/>
      <c r="P27" s="349"/>
      <c r="Q27" s="349"/>
      <c r="R27" s="327"/>
      <c r="S27" s="316"/>
      <c r="U27" s="1203"/>
      <c r="AF27" s="1203"/>
      <c r="AG27" s="1205"/>
      <c r="AH27" s="1205"/>
      <c r="AI27" s="1214"/>
      <c r="AJ27" s="1203"/>
      <c r="AK27" s="1205"/>
      <c r="AL27" s="1205"/>
    </row>
    <row r="28" spans="1:50" ht="11.25" customHeight="1" x14ac:dyDescent="0.2">
      <c r="A28" s="316"/>
      <c r="B28" s="326"/>
      <c r="C28" s="60"/>
      <c r="D28" s="324"/>
      <c r="E28" s="349"/>
      <c r="F28" s="349"/>
      <c r="G28" s="349"/>
      <c r="H28" s="349"/>
      <c r="I28" s="349"/>
      <c r="J28" s="349"/>
      <c r="K28" s="349"/>
      <c r="L28" s="349"/>
      <c r="M28" s="349"/>
      <c r="N28" s="349"/>
      <c r="O28" s="349"/>
      <c r="P28" s="349"/>
      <c r="Q28" s="349"/>
      <c r="R28" s="327"/>
      <c r="S28" s="316"/>
      <c r="U28" s="1203"/>
      <c r="AF28" s="1203"/>
      <c r="AG28" s="1205"/>
      <c r="AH28" s="1205"/>
      <c r="AI28" s="1214"/>
      <c r="AJ28" s="1203"/>
      <c r="AK28" s="1205"/>
      <c r="AL28" s="1205"/>
    </row>
    <row r="29" spans="1:50" ht="11.25" customHeight="1" x14ac:dyDescent="0.2">
      <c r="A29" s="316"/>
      <c r="B29" s="326"/>
      <c r="C29" s="60"/>
      <c r="D29" s="324"/>
      <c r="E29" s="349"/>
      <c r="F29" s="349"/>
      <c r="G29" s="349"/>
      <c r="H29" s="349"/>
      <c r="I29" s="349"/>
      <c r="J29" s="349"/>
      <c r="K29" s="349"/>
      <c r="L29" s="349"/>
      <c r="M29" s="349"/>
      <c r="N29" s="349"/>
      <c r="O29" s="349"/>
      <c r="P29" s="349"/>
      <c r="Q29" s="349"/>
      <c r="R29" s="327"/>
      <c r="S29" s="316"/>
      <c r="T29" s="2435"/>
      <c r="U29" s="1203"/>
      <c r="AF29" s="1203"/>
      <c r="AG29" s="1205"/>
      <c r="AH29" s="1205"/>
      <c r="AI29" s="1214"/>
      <c r="AJ29" s="1203"/>
      <c r="AK29" s="1205"/>
      <c r="AL29" s="1205"/>
    </row>
    <row r="30" spans="1:50" ht="11.25" customHeight="1" x14ac:dyDescent="0.2">
      <c r="A30" s="316"/>
      <c r="B30" s="326"/>
      <c r="C30" s="60"/>
      <c r="D30" s="324"/>
      <c r="E30" s="349"/>
      <c r="F30" s="349"/>
      <c r="G30" s="349"/>
      <c r="H30" s="349"/>
      <c r="I30" s="349"/>
      <c r="J30" s="349"/>
      <c r="K30" s="349"/>
      <c r="L30" s="349"/>
      <c r="M30" s="349"/>
      <c r="N30" s="349"/>
      <c r="O30" s="349"/>
      <c r="P30" s="349"/>
      <c r="Q30" s="349"/>
      <c r="R30" s="327"/>
      <c r="S30" s="316"/>
      <c r="AF30" s="1203"/>
      <c r="AG30" s="1205"/>
      <c r="AH30" s="1205"/>
      <c r="AI30" s="1214"/>
      <c r="AJ30" s="1203"/>
      <c r="AK30" s="1205"/>
      <c r="AL30" s="1205"/>
    </row>
    <row r="31" spans="1:50" ht="11.25" customHeight="1" x14ac:dyDescent="0.2">
      <c r="A31" s="316"/>
      <c r="B31" s="326"/>
      <c r="C31" s="60"/>
      <c r="D31" s="324"/>
      <c r="E31" s="349"/>
      <c r="F31" s="349"/>
      <c r="G31" s="349"/>
      <c r="H31" s="349"/>
      <c r="I31" s="349"/>
      <c r="J31" s="349"/>
      <c r="K31" s="349"/>
      <c r="L31" s="349"/>
      <c r="M31" s="349"/>
      <c r="N31" s="349"/>
      <c r="O31" s="349"/>
      <c r="P31" s="349"/>
      <c r="Q31" s="349"/>
      <c r="R31" s="327"/>
      <c r="S31" s="316"/>
      <c r="T31" s="2435"/>
      <c r="U31" s="1316"/>
      <c r="AF31" s="1203"/>
      <c r="AG31" s="1205"/>
      <c r="AH31" s="1205"/>
      <c r="AJ31" s="1203"/>
      <c r="AK31" s="1205"/>
      <c r="AL31" s="1205"/>
    </row>
    <row r="32" spans="1:50" ht="10.5" customHeight="1" x14ac:dyDescent="0.2">
      <c r="A32" s="316"/>
      <c r="B32" s="326"/>
      <c r="C32" s="60"/>
      <c r="D32" s="324"/>
      <c r="E32" s="349"/>
      <c r="F32" s="349"/>
      <c r="G32" s="349"/>
      <c r="H32" s="349"/>
      <c r="I32" s="349"/>
      <c r="J32" s="349"/>
      <c r="K32" s="349"/>
      <c r="L32" s="349"/>
      <c r="M32" s="349"/>
      <c r="N32" s="349"/>
      <c r="O32" s="349"/>
      <c r="P32" s="349"/>
      <c r="Q32" s="349"/>
      <c r="R32" s="327"/>
      <c r="S32" s="316"/>
      <c r="AF32" s="1203"/>
      <c r="AG32" s="1205"/>
      <c r="AH32" s="1205"/>
      <c r="AJ32" s="1203"/>
      <c r="AK32" s="1205"/>
      <c r="AL32" s="1205"/>
    </row>
    <row r="33" spans="1:42" ht="6" customHeight="1" x14ac:dyDescent="0.2">
      <c r="A33" s="316"/>
      <c r="B33" s="326"/>
      <c r="C33" s="60"/>
      <c r="D33" s="324"/>
      <c r="E33" s="349"/>
      <c r="F33" s="349"/>
      <c r="G33" s="349"/>
      <c r="H33" s="349"/>
      <c r="I33" s="349"/>
      <c r="J33" s="349"/>
      <c r="K33" s="349"/>
      <c r="L33" s="349"/>
      <c r="M33" s="349"/>
      <c r="N33" s="349"/>
      <c r="O33" s="349"/>
      <c r="P33" s="349"/>
      <c r="Q33" s="349"/>
      <c r="R33" s="327"/>
      <c r="S33" s="316"/>
      <c r="AF33" s="1203"/>
      <c r="AG33" s="1205"/>
      <c r="AH33" s="1205"/>
      <c r="AJ33" s="1203"/>
      <c r="AK33" s="1205"/>
      <c r="AL33" s="1205"/>
    </row>
    <row r="34" spans="1:42" s="339" customFormat="1" ht="9.9499999999999993" customHeight="1" x14ac:dyDescent="0.2">
      <c r="A34" s="336"/>
      <c r="B34" s="337"/>
      <c r="C34" s="1198" t="s">
        <v>572</v>
      </c>
      <c r="D34" s="1198"/>
      <c r="E34" s="338"/>
      <c r="F34" s="338"/>
      <c r="G34" s="338"/>
      <c r="H34" s="338"/>
      <c r="I34" s="338"/>
      <c r="J34" s="338"/>
      <c r="K34" s="338"/>
      <c r="L34" s="338"/>
      <c r="M34" s="338"/>
      <c r="N34" s="338"/>
      <c r="O34" s="338"/>
      <c r="P34" s="338"/>
      <c r="Q34" s="338"/>
      <c r="R34" s="327"/>
      <c r="S34" s="316"/>
      <c r="T34" s="2424"/>
      <c r="U34" s="2425"/>
      <c r="V34" s="2424"/>
      <c r="W34" s="2424"/>
      <c r="X34" s="2424"/>
      <c r="Y34" s="2424"/>
      <c r="Z34" s="2424"/>
      <c r="AA34" s="2424"/>
      <c r="AB34" s="2424"/>
      <c r="AC34" s="2424"/>
      <c r="AD34" s="2424"/>
      <c r="AE34" s="2424"/>
      <c r="AF34" s="1203"/>
      <c r="AG34" s="1205"/>
      <c r="AH34" s="1205"/>
      <c r="AI34" s="875"/>
      <c r="AJ34" s="1203"/>
      <c r="AK34" s="1205"/>
      <c r="AL34" s="1205"/>
      <c r="AM34" s="2424"/>
      <c r="AN34" s="2424"/>
      <c r="AO34" s="2424"/>
      <c r="AP34" s="2424"/>
    </row>
    <row r="35" spans="1:42" s="330" customFormat="1" ht="10.5" customHeight="1" x14ac:dyDescent="0.2">
      <c r="A35" s="328"/>
      <c r="B35" s="899"/>
      <c r="C35" s="1199" t="s">
        <v>524</v>
      </c>
      <c r="D35" s="1200"/>
      <c r="E35" s="1285">
        <v>406.79300000000001</v>
      </c>
      <c r="F35" s="1285">
        <v>406.97899999999998</v>
      </c>
      <c r="G35" s="1285">
        <v>408.34199999999998</v>
      </c>
      <c r="H35" s="1285">
        <v>408.39400000000001</v>
      </c>
      <c r="I35" s="1285">
        <v>408.17700000000002</v>
      </c>
      <c r="J35" s="1285">
        <v>407.036</v>
      </c>
      <c r="K35" s="1285">
        <v>406.11</v>
      </c>
      <c r="L35" s="1285">
        <v>404.81599999999997</v>
      </c>
      <c r="M35" s="1285">
        <v>406.78699999999998</v>
      </c>
      <c r="N35" s="1285">
        <v>408.755</v>
      </c>
      <c r="O35" s="1285">
        <v>410.70400000000001</v>
      </c>
      <c r="P35" s="1285">
        <v>412.25599999999997</v>
      </c>
      <c r="Q35" s="1285">
        <v>412.517</v>
      </c>
      <c r="R35" s="1201"/>
      <c r="S35" s="328"/>
      <c r="T35" s="622"/>
      <c r="U35" s="2436"/>
      <c r="V35" s="622"/>
      <c r="W35" s="622"/>
      <c r="X35" s="622"/>
      <c r="Y35" s="622"/>
      <c r="Z35" s="622"/>
      <c r="AA35" s="622"/>
      <c r="AB35" s="622"/>
      <c r="AC35" s="622"/>
      <c r="AD35" s="622"/>
      <c r="AE35" s="622"/>
      <c r="AF35" s="1203"/>
      <c r="AG35" s="1205"/>
      <c r="AH35" s="1205"/>
      <c r="AI35" s="875"/>
      <c r="AJ35" s="1203"/>
      <c r="AK35" s="1205"/>
      <c r="AL35" s="1205"/>
      <c r="AM35" s="622"/>
      <c r="AN35" s="622"/>
      <c r="AO35" s="622"/>
      <c r="AP35" s="622"/>
    </row>
    <row r="36" spans="1:42" ht="9.6" customHeight="1" x14ac:dyDescent="0.2">
      <c r="A36" s="316"/>
      <c r="B36" s="326"/>
      <c r="C36" s="1202" t="s">
        <v>60</v>
      </c>
      <c r="D36" s="888"/>
      <c r="E36" s="1289">
        <v>25.259</v>
      </c>
      <c r="F36" s="1289">
        <v>25.167000000000002</v>
      </c>
      <c r="G36" s="1289">
        <v>25.387</v>
      </c>
      <c r="H36" s="1289">
        <v>25.361999999999998</v>
      </c>
      <c r="I36" s="1289">
        <v>25.315000000000001</v>
      </c>
      <c r="J36" s="1289">
        <v>25.193999999999999</v>
      </c>
      <c r="K36" s="1289">
        <v>25.202999999999999</v>
      </c>
      <c r="L36" s="1289">
        <v>25.102</v>
      </c>
      <c r="M36" s="1289">
        <v>25.228999999999999</v>
      </c>
      <c r="N36" s="1289">
        <v>25.315000000000001</v>
      </c>
      <c r="O36" s="1289">
        <v>25.166</v>
      </c>
      <c r="P36" s="1289">
        <v>25.274999999999999</v>
      </c>
      <c r="Q36" s="1289">
        <v>25.297999999999998</v>
      </c>
      <c r="R36" s="327"/>
      <c r="S36" s="316">
        <v>24716</v>
      </c>
      <c r="T36" s="2385"/>
      <c r="AF36" s="1203"/>
      <c r="AG36" s="1205"/>
      <c r="AH36" s="1205"/>
      <c r="AJ36" s="1203"/>
      <c r="AK36" s="1205"/>
      <c r="AL36" s="1205"/>
    </row>
    <row r="37" spans="1:42" ht="9.6" customHeight="1" x14ac:dyDescent="0.2">
      <c r="A37" s="316"/>
      <c r="B37" s="326"/>
      <c r="C37" s="1202" t="s">
        <v>53</v>
      </c>
      <c r="D37" s="888"/>
      <c r="E37" s="1289">
        <v>5.7</v>
      </c>
      <c r="F37" s="1289">
        <v>5.7539999999999996</v>
      </c>
      <c r="G37" s="1289">
        <v>5.7990000000000004</v>
      </c>
      <c r="H37" s="1289">
        <v>5.8209999999999997</v>
      </c>
      <c r="I37" s="1289">
        <v>5.843</v>
      </c>
      <c r="J37" s="1289">
        <v>5.81</v>
      </c>
      <c r="K37" s="1289">
        <v>5.7889999999999997</v>
      </c>
      <c r="L37" s="1289">
        <v>5.7649999999999997</v>
      </c>
      <c r="M37" s="1289">
        <v>5.8150000000000004</v>
      </c>
      <c r="N37" s="1289">
        <v>5.8849999999999998</v>
      </c>
      <c r="O37" s="1289">
        <v>5.9119999999999999</v>
      </c>
      <c r="P37" s="1289">
        <v>5.9489999999999998</v>
      </c>
      <c r="Q37" s="1289">
        <v>5.9829999999999997</v>
      </c>
      <c r="R37" s="327"/>
      <c r="S37" s="316">
        <v>5505</v>
      </c>
      <c r="T37" s="2385"/>
      <c r="AF37" s="1203"/>
      <c r="AG37" s="1205"/>
      <c r="AH37" s="1205"/>
      <c r="AJ37" s="1203"/>
      <c r="AK37" s="1205"/>
      <c r="AL37" s="1205"/>
    </row>
    <row r="38" spans="1:42" ht="9.6" customHeight="1" x14ac:dyDescent="0.2">
      <c r="A38" s="316"/>
      <c r="B38" s="326"/>
      <c r="C38" s="1202" t="s">
        <v>62</v>
      </c>
      <c r="D38" s="888"/>
      <c r="E38" s="1289">
        <v>34.244</v>
      </c>
      <c r="F38" s="1289">
        <v>34.244</v>
      </c>
      <c r="G38" s="1289">
        <v>34.395000000000003</v>
      </c>
      <c r="H38" s="1289">
        <v>34.430999999999997</v>
      </c>
      <c r="I38" s="1289">
        <v>34.450000000000003</v>
      </c>
      <c r="J38" s="1289">
        <v>34.365000000000002</v>
      </c>
      <c r="K38" s="1289">
        <v>34.441000000000003</v>
      </c>
      <c r="L38" s="1289">
        <v>34.386000000000003</v>
      </c>
      <c r="M38" s="1289">
        <v>34.500999999999998</v>
      </c>
      <c r="N38" s="1289">
        <v>34.655000000000001</v>
      </c>
      <c r="O38" s="1289">
        <v>34.844999999999999</v>
      </c>
      <c r="P38" s="1289">
        <v>34.999000000000002</v>
      </c>
      <c r="Q38" s="1289">
        <v>35.064</v>
      </c>
      <c r="R38" s="327"/>
      <c r="S38" s="316">
        <v>35834</v>
      </c>
      <c r="T38" s="2385"/>
    </row>
    <row r="39" spans="1:42" ht="9.6" customHeight="1" x14ac:dyDescent="0.2">
      <c r="A39" s="316"/>
      <c r="B39" s="326"/>
      <c r="C39" s="1202" t="s">
        <v>64</v>
      </c>
      <c r="D39" s="888"/>
      <c r="E39" s="1289">
        <v>4.3479999999999999</v>
      </c>
      <c r="F39" s="1289">
        <v>4.3339999999999996</v>
      </c>
      <c r="G39" s="1289">
        <v>4.3680000000000003</v>
      </c>
      <c r="H39" s="1289">
        <v>4.3529999999999998</v>
      </c>
      <c r="I39" s="1289">
        <v>4.3540000000000001</v>
      </c>
      <c r="J39" s="1289">
        <v>4.3470000000000004</v>
      </c>
      <c r="K39" s="1289">
        <v>4.3239999999999998</v>
      </c>
      <c r="L39" s="1289">
        <v>4.32</v>
      </c>
      <c r="M39" s="1289">
        <v>4.3369999999999997</v>
      </c>
      <c r="N39" s="1289">
        <v>4.3810000000000002</v>
      </c>
      <c r="O39" s="1289">
        <v>4.4139999999999997</v>
      </c>
      <c r="P39" s="1289">
        <v>4.444</v>
      </c>
      <c r="Q39" s="1289">
        <v>4.4630000000000001</v>
      </c>
      <c r="R39" s="327"/>
      <c r="S39" s="316">
        <v>3304</v>
      </c>
      <c r="T39" s="2385"/>
    </row>
    <row r="40" spans="1:42" ht="9.6" customHeight="1" x14ac:dyDescent="0.2">
      <c r="A40" s="316"/>
      <c r="B40" s="326"/>
      <c r="C40" s="1202" t="s">
        <v>73</v>
      </c>
      <c r="D40" s="888"/>
      <c r="E40" s="1289">
        <v>6.1079999999999997</v>
      </c>
      <c r="F40" s="1289">
        <v>6.11</v>
      </c>
      <c r="G40" s="1289">
        <v>6.117</v>
      </c>
      <c r="H40" s="1289">
        <v>6.1239999999999997</v>
      </c>
      <c r="I40" s="1289">
        <v>6.1479999999999997</v>
      </c>
      <c r="J40" s="1289">
        <v>6.15</v>
      </c>
      <c r="K40" s="1289">
        <v>6.1580000000000004</v>
      </c>
      <c r="L40" s="1289">
        <v>6.125</v>
      </c>
      <c r="M40" s="1289">
        <v>6.1529999999999996</v>
      </c>
      <c r="N40" s="1289">
        <v>6.1989999999999998</v>
      </c>
      <c r="O40" s="1289">
        <v>6.218</v>
      </c>
      <c r="P40" s="1289">
        <v>6.2729999999999997</v>
      </c>
      <c r="Q40" s="1289">
        <v>6.29</v>
      </c>
      <c r="R40" s="327"/>
      <c r="S40" s="316">
        <v>6334</v>
      </c>
      <c r="T40" s="2385"/>
    </row>
    <row r="41" spans="1:42" ht="9.6" customHeight="1" x14ac:dyDescent="0.2">
      <c r="A41" s="316"/>
      <c r="B41" s="326"/>
      <c r="C41" s="1202" t="s">
        <v>59</v>
      </c>
      <c r="D41" s="888"/>
      <c r="E41" s="1289">
        <v>13.532999999999999</v>
      </c>
      <c r="F41" s="1289">
        <v>13.564</v>
      </c>
      <c r="G41" s="1289">
        <v>13.612</v>
      </c>
      <c r="H41" s="1289">
        <v>13.615</v>
      </c>
      <c r="I41" s="1289">
        <v>13.6</v>
      </c>
      <c r="J41" s="1289">
        <v>13.579000000000001</v>
      </c>
      <c r="K41" s="1289">
        <v>13.577</v>
      </c>
      <c r="L41" s="1289">
        <v>13.500999999999999</v>
      </c>
      <c r="M41" s="1289">
        <v>13.544</v>
      </c>
      <c r="N41" s="1289">
        <v>13.619</v>
      </c>
      <c r="O41" s="1289">
        <v>13.688000000000001</v>
      </c>
      <c r="P41" s="1289">
        <v>13.718</v>
      </c>
      <c r="Q41" s="1289">
        <v>13.766</v>
      </c>
      <c r="R41" s="327"/>
      <c r="S41" s="316">
        <v>14052</v>
      </c>
      <c r="T41" s="2385"/>
    </row>
    <row r="42" spans="1:42" ht="9.6" customHeight="1" x14ac:dyDescent="0.2">
      <c r="A42" s="316"/>
      <c r="B42" s="326"/>
      <c r="C42" s="1202" t="s">
        <v>54</v>
      </c>
      <c r="D42" s="888"/>
      <c r="E42" s="1289">
        <v>6.2679999999999998</v>
      </c>
      <c r="F42" s="1289">
        <v>6.2850000000000001</v>
      </c>
      <c r="G42" s="1289">
        <v>6.306</v>
      </c>
      <c r="H42" s="1289">
        <v>6.3079999999999998</v>
      </c>
      <c r="I42" s="1289">
        <v>6.3079999999999998</v>
      </c>
      <c r="J42" s="1289">
        <v>6.3179999999999996</v>
      </c>
      <c r="K42" s="1289">
        <v>6.2839999999999998</v>
      </c>
      <c r="L42" s="1289">
        <v>6.2590000000000003</v>
      </c>
      <c r="M42" s="1289">
        <v>6.2789999999999999</v>
      </c>
      <c r="N42" s="1289">
        <v>6.3129999999999997</v>
      </c>
      <c r="O42" s="1289">
        <v>6.343</v>
      </c>
      <c r="P42" s="1289">
        <v>6.3520000000000003</v>
      </c>
      <c r="Q42" s="1289">
        <v>6.3550000000000004</v>
      </c>
      <c r="R42" s="327"/>
      <c r="S42" s="316">
        <v>5973</v>
      </c>
      <c r="T42" s="2385"/>
    </row>
    <row r="43" spans="1:42" ht="9.6" customHeight="1" x14ac:dyDescent="0.2">
      <c r="A43" s="316"/>
      <c r="B43" s="326"/>
      <c r="C43" s="1202" t="s">
        <v>72</v>
      </c>
      <c r="D43" s="888"/>
      <c r="E43" s="1289">
        <v>22.741</v>
      </c>
      <c r="F43" s="1289">
        <v>22.794</v>
      </c>
      <c r="G43" s="1289">
        <v>22.79</v>
      </c>
      <c r="H43" s="1289">
        <v>22.611000000000001</v>
      </c>
      <c r="I43" s="1289">
        <v>22.347000000000001</v>
      </c>
      <c r="J43" s="1289">
        <v>22.12</v>
      </c>
      <c r="K43" s="1289">
        <v>21.895</v>
      </c>
      <c r="L43" s="1289">
        <v>21.815999999999999</v>
      </c>
      <c r="M43" s="1289">
        <v>21.960999999999999</v>
      </c>
      <c r="N43" s="1289">
        <v>22.172000000000001</v>
      </c>
      <c r="O43" s="1289">
        <v>22.547999999999998</v>
      </c>
      <c r="P43" s="1289">
        <v>22.802</v>
      </c>
      <c r="Q43" s="1289">
        <v>22.622</v>
      </c>
      <c r="R43" s="327"/>
      <c r="S43" s="316">
        <v>26102</v>
      </c>
      <c r="T43" s="2385"/>
    </row>
    <row r="44" spans="1:42" ht="9.6" customHeight="1" x14ac:dyDescent="0.2">
      <c r="A44" s="316"/>
      <c r="B44" s="326"/>
      <c r="C44" s="1202" t="s">
        <v>74</v>
      </c>
      <c r="D44" s="888"/>
      <c r="E44" s="1289">
        <v>5.1059999999999999</v>
      </c>
      <c r="F44" s="1289">
        <v>5.117</v>
      </c>
      <c r="G44" s="1289">
        <v>5.1310000000000002</v>
      </c>
      <c r="H44" s="1289">
        <v>5.1159999999999997</v>
      </c>
      <c r="I44" s="1289">
        <v>5.1210000000000004</v>
      </c>
      <c r="J44" s="1289">
        <v>5.1070000000000002</v>
      </c>
      <c r="K44" s="1289">
        <v>5.1100000000000003</v>
      </c>
      <c r="L44" s="1289">
        <v>5.1059999999999999</v>
      </c>
      <c r="M44" s="1289">
        <v>5.109</v>
      </c>
      <c r="N44" s="1289">
        <v>5.1189999999999998</v>
      </c>
      <c r="O44" s="1289">
        <v>5.1589999999999998</v>
      </c>
      <c r="P44" s="1289">
        <v>5.18</v>
      </c>
      <c r="Q44" s="1289">
        <v>5.1740000000000004</v>
      </c>
      <c r="R44" s="327"/>
      <c r="S44" s="316">
        <v>4393</v>
      </c>
      <c r="T44" s="2385"/>
    </row>
    <row r="45" spans="1:42" ht="9.6" customHeight="1" x14ac:dyDescent="0.2">
      <c r="A45" s="316"/>
      <c r="B45" s="326"/>
      <c r="C45" s="1202" t="s">
        <v>58</v>
      </c>
      <c r="D45" s="888"/>
      <c r="E45" s="1289">
        <v>20.042000000000002</v>
      </c>
      <c r="F45" s="1289">
        <v>20.018999999999998</v>
      </c>
      <c r="G45" s="1289">
        <v>20.042999999999999</v>
      </c>
      <c r="H45" s="1289">
        <v>20.024999999999999</v>
      </c>
      <c r="I45" s="1289">
        <v>20.042999999999999</v>
      </c>
      <c r="J45" s="1289">
        <v>19.942</v>
      </c>
      <c r="K45" s="1289">
        <v>19.943000000000001</v>
      </c>
      <c r="L45" s="1289">
        <v>19.863</v>
      </c>
      <c r="M45" s="1289">
        <v>20.016999999999999</v>
      </c>
      <c r="N45" s="1289">
        <v>20.148</v>
      </c>
      <c r="O45" s="1289">
        <v>20.23</v>
      </c>
      <c r="P45" s="1289">
        <v>20.334</v>
      </c>
      <c r="Q45" s="1289">
        <v>20.326000000000001</v>
      </c>
      <c r="R45" s="327"/>
      <c r="S45" s="316">
        <v>16923</v>
      </c>
      <c r="T45" s="2385"/>
    </row>
    <row r="46" spans="1:42" ht="9.6" customHeight="1" x14ac:dyDescent="0.2">
      <c r="A46" s="316"/>
      <c r="B46" s="326"/>
      <c r="C46" s="1202" t="s">
        <v>57</v>
      </c>
      <c r="D46" s="888"/>
      <c r="E46" s="1289">
        <v>103.73699999999999</v>
      </c>
      <c r="F46" s="1289">
        <v>103.788</v>
      </c>
      <c r="G46" s="1289">
        <v>104.1</v>
      </c>
      <c r="H46" s="1289">
        <v>104.199</v>
      </c>
      <c r="I46" s="1289">
        <v>104.242</v>
      </c>
      <c r="J46" s="1289">
        <v>104.15300000000001</v>
      </c>
      <c r="K46" s="1289">
        <v>103.752</v>
      </c>
      <c r="L46" s="1289">
        <v>103.455</v>
      </c>
      <c r="M46" s="1289">
        <v>103.886</v>
      </c>
      <c r="N46" s="1289">
        <v>104.292</v>
      </c>
      <c r="O46" s="1289">
        <v>104.684</v>
      </c>
      <c r="P46" s="1289">
        <v>104.955</v>
      </c>
      <c r="Q46" s="1289">
        <v>104.976</v>
      </c>
      <c r="R46" s="327"/>
      <c r="S46" s="316">
        <v>81201</v>
      </c>
      <c r="T46" s="2385"/>
      <c r="AF46" s="1203"/>
      <c r="AG46" s="1204"/>
      <c r="AH46" s="1204"/>
    </row>
    <row r="47" spans="1:42" ht="9.6" customHeight="1" x14ac:dyDescent="0.2">
      <c r="A47" s="316"/>
      <c r="B47" s="326"/>
      <c r="C47" s="1202" t="s">
        <v>55</v>
      </c>
      <c r="D47" s="888"/>
      <c r="E47" s="1289">
        <v>3.8130000000000002</v>
      </c>
      <c r="F47" s="1289">
        <v>3.823</v>
      </c>
      <c r="G47" s="1289">
        <v>3.8330000000000002</v>
      </c>
      <c r="H47" s="1289">
        <v>3.8490000000000002</v>
      </c>
      <c r="I47" s="1289">
        <v>3.8479999999999999</v>
      </c>
      <c r="J47" s="1289">
        <v>3.8490000000000002</v>
      </c>
      <c r="K47" s="1289">
        <v>3.847</v>
      </c>
      <c r="L47" s="1289">
        <v>3.8170000000000002</v>
      </c>
      <c r="M47" s="1289">
        <v>3.8319999999999999</v>
      </c>
      <c r="N47" s="1289">
        <v>3.85</v>
      </c>
      <c r="O47" s="1289">
        <v>3.8919999999999999</v>
      </c>
      <c r="P47" s="1289">
        <v>3.9169999999999998</v>
      </c>
      <c r="Q47" s="1289">
        <v>3.9279999999999999</v>
      </c>
      <c r="R47" s="327"/>
      <c r="S47" s="316">
        <v>4403</v>
      </c>
      <c r="T47" s="2385"/>
      <c r="AF47" s="1203"/>
      <c r="AG47" s="1205"/>
      <c r="AH47" s="1205"/>
    </row>
    <row r="48" spans="1:42" ht="9.6" customHeight="1" x14ac:dyDescent="0.2">
      <c r="A48" s="316"/>
      <c r="B48" s="326"/>
      <c r="C48" s="1202" t="s">
        <v>61</v>
      </c>
      <c r="D48" s="888"/>
      <c r="E48" s="1289">
        <v>70.941000000000003</v>
      </c>
      <c r="F48" s="1289">
        <v>70.924999999999997</v>
      </c>
      <c r="G48" s="1289">
        <v>71.147999999999996</v>
      </c>
      <c r="H48" s="1289">
        <v>71.215000000000003</v>
      </c>
      <c r="I48" s="1289">
        <v>71.198999999999998</v>
      </c>
      <c r="J48" s="1289">
        <v>70.995000000000005</v>
      </c>
      <c r="K48" s="1289">
        <v>70.900999999999996</v>
      </c>
      <c r="L48" s="1289">
        <v>70.712999999999994</v>
      </c>
      <c r="M48" s="1289">
        <v>70.929000000000002</v>
      </c>
      <c r="N48" s="1289">
        <v>71.278000000000006</v>
      </c>
      <c r="O48" s="1289">
        <v>71.564999999999998</v>
      </c>
      <c r="P48" s="1289">
        <v>71.765000000000001</v>
      </c>
      <c r="Q48" s="1289">
        <v>71.902000000000001</v>
      </c>
      <c r="R48" s="327"/>
      <c r="S48" s="316">
        <v>88638</v>
      </c>
      <c r="T48" s="2385"/>
      <c r="AF48" s="1203"/>
      <c r="AG48" s="1205"/>
      <c r="AH48" s="1205"/>
    </row>
    <row r="49" spans="1:42" ht="9.6" customHeight="1" x14ac:dyDescent="0.2">
      <c r="A49" s="316"/>
      <c r="B49" s="326"/>
      <c r="C49" s="1202" t="s">
        <v>77</v>
      </c>
      <c r="D49" s="888"/>
      <c r="E49" s="1289">
        <v>14.837999999999999</v>
      </c>
      <c r="F49" s="1289">
        <v>14.875999999999999</v>
      </c>
      <c r="G49" s="1289">
        <v>14.89</v>
      </c>
      <c r="H49" s="1289">
        <v>14.919</v>
      </c>
      <c r="I49" s="1289">
        <v>14.926</v>
      </c>
      <c r="J49" s="1289">
        <v>14.898</v>
      </c>
      <c r="K49" s="1289">
        <v>14.824999999999999</v>
      </c>
      <c r="L49" s="1289">
        <v>14.743</v>
      </c>
      <c r="M49" s="1289">
        <v>14.811999999999999</v>
      </c>
      <c r="N49" s="1289">
        <v>14.907</v>
      </c>
      <c r="O49" s="1289">
        <v>15.005000000000001</v>
      </c>
      <c r="P49" s="1289">
        <v>15.084</v>
      </c>
      <c r="Q49" s="1289">
        <v>15.109</v>
      </c>
      <c r="R49" s="327"/>
      <c r="S49" s="316">
        <v>18640</v>
      </c>
      <c r="T49" s="2385"/>
      <c r="AF49" s="1203"/>
      <c r="AG49" s="1205"/>
      <c r="AH49" s="1205"/>
    </row>
    <row r="50" spans="1:42" ht="9.6" customHeight="1" x14ac:dyDescent="0.2">
      <c r="A50" s="316"/>
      <c r="B50" s="326"/>
      <c r="C50" s="1202" t="s">
        <v>56</v>
      </c>
      <c r="D50" s="888"/>
      <c r="E50" s="1289">
        <v>25.106000000000002</v>
      </c>
      <c r="F50" s="1289">
        <v>25.164000000000001</v>
      </c>
      <c r="G50" s="1289">
        <v>25.251999999999999</v>
      </c>
      <c r="H50" s="1289">
        <v>25.308</v>
      </c>
      <c r="I50" s="1289">
        <v>25.36</v>
      </c>
      <c r="J50" s="1289">
        <v>25.273</v>
      </c>
      <c r="K50" s="1289">
        <v>25.221</v>
      </c>
      <c r="L50" s="1289">
        <v>25.105</v>
      </c>
      <c r="M50" s="1289">
        <v>25.274999999999999</v>
      </c>
      <c r="N50" s="1289">
        <v>25.390999999999998</v>
      </c>
      <c r="O50" s="1289">
        <v>25.548999999999999</v>
      </c>
      <c r="P50" s="1289">
        <v>25.516999999999999</v>
      </c>
      <c r="Q50" s="1289">
        <v>25.529</v>
      </c>
      <c r="R50" s="327"/>
      <c r="S50" s="316">
        <v>35533</v>
      </c>
      <c r="T50" s="2385"/>
      <c r="AF50" s="1203"/>
      <c r="AG50" s="1205"/>
      <c r="AH50" s="1205"/>
    </row>
    <row r="51" spans="1:42" ht="9.6" customHeight="1" x14ac:dyDescent="0.2">
      <c r="A51" s="316"/>
      <c r="B51" s="326"/>
      <c r="C51" s="1202" t="s">
        <v>63</v>
      </c>
      <c r="D51" s="888"/>
      <c r="E51" s="1289">
        <v>8.75</v>
      </c>
      <c r="F51" s="1289">
        <v>8.7430000000000003</v>
      </c>
      <c r="G51" s="1289">
        <v>8.7650000000000006</v>
      </c>
      <c r="H51" s="1289">
        <v>8.7449999999999992</v>
      </c>
      <c r="I51" s="1289">
        <v>8.7509999999999994</v>
      </c>
      <c r="J51" s="1289">
        <v>8.7390000000000008</v>
      </c>
      <c r="K51" s="1289">
        <v>8.7110000000000003</v>
      </c>
      <c r="L51" s="1289">
        <v>8.6669999999999998</v>
      </c>
      <c r="M51" s="1289">
        <v>8.7479999999999993</v>
      </c>
      <c r="N51" s="1289">
        <v>8.7769999999999992</v>
      </c>
      <c r="O51" s="1289">
        <v>8.8059999999999992</v>
      </c>
      <c r="P51" s="1289">
        <v>8.8000000000000007</v>
      </c>
      <c r="Q51" s="1289">
        <v>8.7810000000000006</v>
      </c>
      <c r="R51" s="327"/>
      <c r="S51" s="316">
        <v>6979</v>
      </c>
      <c r="T51" s="2385"/>
      <c r="AF51" s="1203"/>
      <c r="AG51" s="1205"/>
      <c r="AH51" s="1205"/>
    </row>
    <row r="52" spans="1:42" ht="9.6" customHeight="1" x14ac:dyDescent="0.2">
      <c r="A52" s="316"/>
      <c r="B52" s="326"/>
      <c r="C52" s="1202" t="s">
        <v>65</v>
      </c>
      <c r="D52" s="888"/>
      <c r="E52" s="1289">
        <v>6.65</v>
      </c>
      <c r="F52" s="1289">
        <v>6.657</v>
      </c>
      <c r="G52" s="1289">
        <v>6.7050000000000001</v>
      </c>
      <c r="H52" s="1289">
        <v>6.7130000000000001</v>
      </c>
      <c r="I52" s="1289">
        <v>6.7220000000000004</v>
      </c>
      <c r="J52" s="1289">
        <v>6.7119999999999997</v>
      </c>
      <c r="K52" s="1289">
        <v>6.68</v>
      </c>
      <c r="L52" s="1289">
        <v>6.65</v>
      </c>
      <c r="M52" s="1289">
        <v>6.6369999999999996</v>
      </c>
      <c r="N52" s="1289">
        <v>6.6630000000000003</v>
      </c>
      <c r="O52" s="1289">
        <v>6.7149999999999999</v>
      </c>
      <c r="P52" s="1289">
        <v>6.7320000000000002</v>
      </c>
      <c r="Q52" s="1289">
        <v>6.7560000000000002</v>
      </c>
      <c r="R52" s="327"/>
      <c r="S52" s="316">
        <v>5622</v>
      </c>
      <c r="T52" s="2385"/>
      <c r="AF52" s="1203"/>
      <c r="AG52" s="1205"/>
      <c r="AH52" s="1205"/>
    </row>
    <row r="53" spans="1:42" ht="9.6" customHeight="1" x14ac:dyDescent="0.2">
      <c r="A53" s="316"/>
      <c r="B53" s="326"/>
      <c r="C53" s="1202" t="s">
        <v>75</v>
      </c>
      <c r="D53" s="888"/>
      <c r="E53" s="1289">
        <v>12.228</v>
      </c>
      <c r="F53" s="1289">
        <v>12.23</v>
      </c>
      <c r="G53" s="1289">
        <v>12.271000000000001</v>
      </c>
      <c r="H53" s="1289">
        <v>12.284000000000001</v>
      </c>
      <c r="I53" s="1289">
        <v>12.268000000000001</v>
      </c>
      <c r="J53" s="1289">
        <v>12.23</v>
      </c>
      <c r="K53" s="1289">
        <v>12.231999999999999</v>
      </c>
      <c r="L53" s="1289">
        <v>12.195</v>
      </c>
      <c r="M53" s="1289">
        <v>12.26</v>
      </c>
      <c r="N53" s="1289">
        <v>12.343</v>
      </c>
      <c r="O53" s="1289">
        <v>12.391</v>
      </c>
      <c r="P53" s="1289">
        <v>12.446</v>
      </c>
      <c r="Q53" s="1289">
        <v>12.464</v>
      </c>
      <c r="R53" s="327"/>
      <c r="S53" s="316">
        <v>12225</v>
      </c>
      <c r="T53" s="2385"/>
      <c r="AF53" s="1203"/>
      <c r="AG53" s="1205"/>
      <c r="AH53" s="1205"/>
    </row>
    <row r="54" spans="1:42" ht="9.6" customHeight="1" x14ac:dyDescent="0.2">
      <c r="A54" s="316"/>
      <c r="B54" s="326"/>
      <c r="C54" s="1202" t="s">
        <v>126</v>
      </c>
      <c r="D54" s="888"/>
      <c r="E54" s="1289">
        <v>7.6710000000000003</v>
      </c>
      <c r="F54" s="1289">
        <v>7.6539999999999999</v>
      </c>
      <c r="G54" s="1289">
        <v>7.6680000000000001</v>
      </c>
      <c r="H54" s="1289">
        <v>7.6390000000000002</v>
      </c>
      <c r="I54" s="1289">
        <v>7.5810000000000004</v>
      </c>
      <c r="J54" s="1289">
        <v>7.5060000000000002</v>
      </c>
      <c r="K54" s="1289">
        <v>7.4909999999999997</v>
      </c>
      <c r="L54" s="1289">
        <v>7.4729999999999999</v>
      </c>
      <c r="M54" s="1289">
        <v>7.6470000000000002</v>
      </c>
      <c r="N54" s="1289">
        <v>7.6390000000000002</v>
      </c>
      <c r="O54" s="1289">
        <v>7.6890000000000001</v>
      </c>
      <c r="P54" s="1289">
        <v>7.7560000000000002</v>
      </c>
      <c r="Q54" s="1289">
        <v>7.77</v>
      </c>
      <c r="R54" s="327"/>
      <c r="S54" s="316">
        <v>8291</v>
      </c>
      <c r="T54" s="2385"/>
      <c r="U54" s="2437"/>
      <c r="AF54" s="1203"/>
      <c r="AG54" s="1205"/>
      <c r="AH54" s="1205"/>
    </row>
    <row r="55" spans="1:42" ht="9.6" customHeight="1" x14ac:dyDescent="0.2">
      <c r="A55" s="316"/>
      <c r="B55" s="326"/>
      <c r="C55" s="1202" t="s">
        <v>127</v>
      </c>
      <c r="D55" s="888"/>
      <c r="E55" s="1289">
        <v>8.8780000000000001</v>
      </c>
      <c r="F55" s="1289">
        <v>8.8979999999999997</v>
      </c>
      <c r="G55" s="1289">
        <v>8.9109999999999996</v>
      </c>
      <c r="H55" s="1289">
        <v>8.9019999999999992</v>
      </c>
      <c r="I55" s="1289">
        <v>8.8810000000000002</v>
      </c>
      <c r="J55" s="1289">
        <v>8.8789999999999996</v>
      </c>
      <c r="K55" s="1289">
        <v>8.8559999999999999</v>
      </c>
      <c r="L55" s="1289">
        <v>8.8689999999999998</v>
      </c>
      <c r="M55" s="1289">
        <v>8.9149999999999991</v>
      </c>
      <c r="N55" s="1289">
        <v>8.9060000000000006</v>
      </c>
      <c r="O55" s="1289">
        <v>8.9600000000000009</v>
      </c>
      <c r="P55" s="1289">
        <v>9.02</v>
      </c>
      <c r="Q55" s="1289">
        <v>9.0239999999999991</v>
      </c>
      <c r="R55" s="327"/>
      <c r="S55" s="316">
        <v>12043</v>
      </c>
      <c r="T55" s="2385"/>
      <c r="U55" s="1203"/>
      <c r="AF55" s="1203"/>
      <c r="AG55" s="1205"/>
      <c r="AH55" s="1205"/>
    </row>
    <row r="56" spans="1:42" ht="9.6" customHeight="1" x14ac:dyDescent="0.2">
      <c r="A56" s="316"/>
      <c r="B56" s="326"/>
      <c r="C56" s="1202" t="s">
        <v>125</v>
      </c>
      <c r="D56" s="888"/>
      <c r="E56" s="1289">
        <v>0.83199999999999996</v>
      </c>
      <c r="F56" s="1289">
        <v>0.83299999999999996</v>
      </c>
      <c r="G56" s="1289">
        <v>0.85099999999999998</v>
      </c>
      <c r="H56" s="1289">
        <v>0.85499999999999998</v>
      </c>
      <c r="I56" s="1289">
        <v>0.87</v>
      </c>
      <c r="J56" s="1289">
        <v>0.87</v>
      </c>
      <c r="K56" s="1289">
        <v>0.87</v>
      </c>
      <c r="L56" s="1289">
        <v>0.88600000000000001</v>
      </c>
      <c r="M56" s="1289">
        <v>0.90100000000000002</v>
      </c>
      <c r="N56" s="1289">
        <v>0.90300000000000002</v>
      </c>
      <c r="O56" s="1289">
        <v>0.92500000000000004</v>
      </c>
      <c r="P56" s="1289">
        <v>0.93799999999999994</v>
      </c>
      <c r="Q56" s="1289">
        <v>0.93700000000000006</v>
      </c>
      <c r="R56" s="327"/>
      <c r="S56" s="316"/>
      <c r="T56" s="2385"/>
      <c r="U56" s="1203"/>
      <c r="AF56" s="1203"/>
      <c r="AG56" s="1205"/>
      <c r="AH56" s="1205"/>
    </row>
    <row r="57" spans="1:42" ht="12.75" customHeight="1" x14ac:dyDescent="0.2">
      <c r="A57" s="316"/>
      <c r="B57" s="894"/>
      <c r="C57" s="2061" t="s">
        <v>525</v>
      </c>
      <c r="D57" s="2061"/>
      <c r="E57" s="1285">
        <v>3649.1149999999998</v>
      </c>
      <c r="F57" s="1285">
        <v>3654.7080000000001</v>
      </c>
      <c r="G57" s="1285">
        <v>3689.319</v>
      </c>
      <c r="H57" s="1285">
        <v>3690.4679999999998</v>
      </c>
      <c r="I57" s="1285">
        <v>3684.203</v>
      </c>
      <c r="J57" s="1285">
        <v>3651.4009999999998</v>
      </c>
      <c r="K57" s="1285">
        <v>3660.7570000000001</v>
      </c>
      <c r="L57" s="1285">
        <v>3639.4740000000002</v>
      </c>
      <c r="M57" s="1285">
        <v>3664.0189999999998</v>
      </c>
      <c r="N57" s="1285">
        <v>3691.1849999999999</v>
      </c>
      <c r="O57" s="1285">
        <v>3734.576</v>
      </c>
      <c r="P57" s="1285">
        <v>3774.549</v>
      </c>
      <c r="Q57" s="1285">
        <v>3796.9360000000001</v>
      </c>
      <c r="R57" s="341"/>
      <c r="S57" s="316"/>
      <c r="T57" s="2385"/>
      <c r="U57" s="1203"/>
      <c r="AF57" s="1203"/>
      <c r="AG57" s="1205"/>
      <c r="AH57" s="1205"/>
    </row>
    <row r="58" spans="1:42" ht="12.6" customHeight="1" x14ac:dyDescent="0.2">
      <c r="A58" s="316"/>
      <c r="B58" s="894"/>
      <c r="C58" s="1206" t="s">
        <v>526</v>
      </c>
      <c r="D58" s="1207"/>
      <c r="E58" s="1290">
        <v>938.11782811448802</v>
      </c>
      <c r="F58" s="1290">
        <v>944.72884692292791</v>
      </c>
      <c r="G58" s="1290">
        <v>937.66438442162371</v>
      </c>
      <c r="H58" s="1290">
        <v>937.96820210065493</v>
      </c>
      <c r="I58" s="1290">
        <v>936.24497654988068</v>
      </c>
      <c r="J58" s="1290">
        <v>947.83732491994169</v>
      </c>
      <c r="K58" s="1290">
        <v>947.39913007883342</v>
      </c>
      <c r="L58" s="1290">
        <v>969.65111125124122</v>
      </c>
      <c r="M58" s="1290">
        <v>975.33570206104287</v>
      </c>
      <c r="N58" s="1290">
        <v>973.82900401361621</v>
      </c>
      <c r="O58" s="1290">
        <v>969.82304415280339</v>
      </c>
      <c r="P58" s="1290">
        <v>968.94559251449652</v>
      </c>
      <c r="Q58" s="1290">
        <v>966.91018038755453</v>
      </c>
      <c r="R58" s="327"/>
      <c r="S58" s="343"/>
      <c r="T58" s="2385"/>
      <c r="U58" s="1203"/>
      <c r="AF58" s="1203"/>
      <c r="AG58" s="1205"/>
      <c r="AH58" s="1205"/>
    </row>
    <row r="59" spans="1:42" ht="12.6" customHeight="1" x14ac:dyDescent="0.2">
      <c r="A59" s="316"/>
      <c r="B59" s="894"/>
      <c r="C59" s="1206" t="s">
        <v>527</v>
      </c>
      <c r="D59" s="479"/>
      <c r="E59" s="1290">
        <v>303.0474322035617</v>
      </c>
      <c r="F59" s="1290">
        <v>320.0348565689215</v>
      </c>
      <c r="G59" s="1290">
        <v>317.88794820865314</v>
      </c>
      <c r="H59" s="1290">
        <v>318.27604644864823</v>
      </c>
      <c r="I59" s="1290">
        <v>317.39310840533489</v>
      </c>
      <c r="J59" s="1290">
        <v>321.6559614827213</v>
      </c>
      <c r="K59" s="1290">
        <v>315.58771222813755</v>
      </c>
      <c r="L59" s="1290">
        <v>314.68817308306637</v>
      </c>
      <c r="M59" s="1290">
        <v>319.29792455042127</v>
      </c>
      <c r="N59" s="1290">
        <v>325.40518040284621</v>
      </c>
      <c r="O59" s="1290">
        <v>328.60937434591773</v>
      </c>
      <c r="P59" s="1290">
        <v>328.74017341973308</v>
      </c>
      <c r="Q59" s="1290">
        <v>327.72900795219357</v>
      </c>
      <c r="R59" s="327"/>
      <c r="S59" s="316"/>
      <c r="T59" s="2385"/>
      <c r="U59" s="1203"/>
      <c r="AF59" s="1203"/>
      <c r="AG59" s="1205"/>
      <c r="AH59" s="1205"/>
    </row>
    <row r="60" spans="1:42" s="1191" customFormat="1" ht="9.9499999999999993" customHeight="1" x14ac:dyDescent="0.15">
      <c r="A60" s="1188"/>
      <c r="B60" s="1189"/>
      <c r="C60" s="1314" t="s">
        <v>696</v>
      </c>
      <c r="D60" s="1190"/>
      <c r="E60" s="1190"/>
      <c r="G60" s="1190"/>
      <c r="I60" s="1192"/>
      <c r="J60" s="1193" t="s">
        <v>521</v>
      </c>
      <c r="L60" s="1190"/>
      <c r="M60" s="1194"/>
      <c r="N60" s="1190"/>
      <c r="O60" s="1190"/>
      <c r="P60" s="1190"/>
      <c r="Q60" s="1190"/>
      <c r="R60" s="1208"/>
      <c r="S60" s="1196"/>
      <c r="T60" s="1209"/>
      <c r="U60" s="1209"/>
      <c r="V60" s="1209"/>
      <c r="W60" s="1209"/>
      <c r="X60" s="1209"/>
      <c r="Y60" s="1209"/>
      <c r="Z60" s="1209"/>
      <c r="AA60" s="1209"/>
      <c r="AB60" s="1209"/>
      <c r="AC60" s="1209"/>
      <c r="AD60" s="1209"/>
      <c r="AE60" s="1209"/>
      <c r="AF60" s="2438"/>
      <c r="AG60" s="1210"/>
      <c r="AH60" s="1210"/>
      <c r="AI60" s="1209"/>
      <c r="AJ60" s="1209"/>
      <c r="AK60" s="1209"/>
      <c r="AL60" s="1209"/>
      <c r="AM60" s="1209"/>
      <c r="AN60" s="1209"/>
      <c r="AO60" s="1209"/>
      <c r="AP60" s="1209"/>
    </row>
    <row r="61" spans="1:42" s="1191" customFormat="1" ht="9.9499999999999993" customHeight="1" x14ac:dyDescent="0.2">
      <c r="A61" s="1188"/>
      <c r="B61" s="1189"/>
      <c r="C61" s="2080" t="s">
        <v>528</v>
      </c>
      <c r="D61" s="2080"/>
      <c r="E61" s="2080"/>
      <c r="F61" s="2080"/>
      <c r="G61" s="2080"/>
      <c r="H61" s="2080"/>
      <c r="I61" s="2080"/>
      <c r="J61" s="2080"/>
      <c r="K61" s="2080"/>
      <c r="L61" s="2080"/>
      <c r="M61" s="2080"/>
      <c r="N61" s="2080"/>
      <c r="O61" s="2080"/>
      <c r="P61" s="2080"/>
      <c r="Q61" s="2080"/>
      <c r="R61" s="2081"/>
      <c r="S61" s="1196"/>
      <c r="T61" s="1209"/>
      <c r="U61" s="1209"/>
      <c r="V61" s="1209"/>
      <c r="W61" s="1209"/>
      <c r="X61" s="1209"/>
      <c r="Y61" s="1209"/>
      <c r="Z61" s="1209"/>
      <c r="AA61" s="1209"/>
      <c r="AB61" s="1209"/>
      <c r="AC61" s="1209"/>
      <c r="AD61" s="1209"/>
      <c r="AE61" s="1209"/>
      <c r="AF61" s="2438"/>
      <c r="AG61" s="1210"/>
      <c r="AH61" s="1210"/>
      <c r="AI61" s="1209"/>
      <c r="AJ61" s="1209"/>
      <c r="AK61" s="1209"/>
      <c r="AL61" s="1209"/>
      <c r="AM61" s="1209"/>
      <c r="AN61" s="1209"/>
      <c r="AO61" s="1209"/>
      <c r="AP61" s="1209"/>
    </row>
    <row r="62" spans="1:42" s="1191" customFormat="1" ht="18.75" customHeight="1" x14ac:dyDescent="0.2">
      <c r="A62" s="1188"/>
      <c r="B62" s="1189"/>
      <c r="C62" s="2080" t="s">
        <v>536</v>
      </c>
      <c r="D62" s="2080"/>
      <c r="E62" s="2080"/>
      <c r="F62" s="2080"/>
      <c r="G62" s="2080"/>
      <c r="H62" s="2080"/>
      <c r="I62" s="2080"/>
      <c r="J62" s="2080"/>
      <c r="K62" s="2080"/>
      <c r="L62" s="2080"/>
      <c r="M62" s="2080"/>
      <c r="N62" s="2080"/>
      <c r="O62" s="2080"/>
      <c r="P62" s="2080"/>
      <c r="Q62" s="2080"/>
      <c r="R62" s="2081"/>
      <c r="S62" s="1196"/>
      <c r="T62" s="1209"/>
      <c r="U62" s="1209"/>
      <c r="V62" s="1209"/>
      <c r="W62" s="1209"/>
      <c r="X62" s="1209"/>
      <c r="Y62" s="1209"/>
      <c r="Z62" s="1209"/>
      <c r="AA62" s="1209"/>
      <c r="AB62" s="1209"/>
      <c r="AC62" s="1209"/>
      <c r="AD62" s="1209"/>
      <c r="AE62" s="1209"/>
      <c r="AF62" s="1209"/>
      <c r="AG62" s="1209"/>
      <c r="AH62" s="1209"/>
      <c r="AI62" s="1209"/>
      <c r="AJ62" s="1209"/>
      <c r="AK62" s="1209"/>
      <c r="AL62" s="1209"/>
      <c r="AM62" s="1209"/>
      <c r="AN62" s="1209"/>
      <c r="AO62" s="1209"/>
      <c r="AP62" s="1209"/>
    </row>
    <row r="63" spans="1:42" s="1191" customFormat="1" ht="2.25" customHeight="1" x14ac:dyDescent="0.2">
      <c r="A63" s="1188"/>
      <c r="B63" s="1189"/>
      <c r="C63" s="2080"/>
      <c r="D63" s="2080"/>
      <c r="E63" s="2080"/>
      <c r="F63" s="2080"/>
      <c r="G63" s="2080"/>
      <c r="H63" s="2080"/>
      <c r="I63" s="2080"/>
      <c r="J63" s="2080"/>
      <c r="K63" s="2080"/>
      <c r="L63" s="2080"/>
      <c r="M63" s="2080"/>
      <c r="N63" s="2080"/>
      <c r="O63" s="2080"/>
      <c r="P63" s="2080"/>
      <c r="Q63" s="2080"/>
      <c r="R63" s="2081"/>
      <c r="S63" s="1196"/>
      <c r="T63" s="1209"/>
      <c r="U63" s="1209"/>
      <c r="V63" s="1209"/>
      <c r="W63" s="1209"/>
      <c r="X63" s="1209"/>
      <c r="Y63" s="1209"/>
      <c r="Z63" s="1209"/>
      <c r="AA63" s="1209"/>
      <c r="AB63" s="1209"/>
      <c r="AC63" s="1209"/>
      <c r="AD63" s="1209"/>
      <c r="AE63" s="1209"/>
      <c r="AF63" s="1209"/>
      <c r="AG63" s="1209"/>
      <c r="AH63" s="1209"/>
      <c r="AI63" s="1209"/>
      <c r="AJ63" s="1209"/>
      <c r="AK63" s="1209"/>
      <c r="AL63" s="1209"/>
      <c r="AM63" s="1209"/>
      <c r="AN63" s="1209"/>
      <c r="AO63" s="1209"/>
      <c r="AP63" s="1209"/>
    </row>
    <row r="64" spans="1:42" s="1191" customFormat="1" ht="2.4500000000000002" customHeight="1" x14ac:dyDescent="0.2">
      <c r="A64" s="1188"/>
      <c r="B64" s="1189"/>
      <c r="C64" s="1211"/>
      <c r="D64" s="1211"/>
      <c r="E64" s="1211"/>
      <c r="F64" s="1211"/>
      <c r="G64" s="1211"/>
      <c r="H64" s="1211"/>
      <c r="I64" s="1211"/>
      <c r="J64" s="1211"/>
      <c r="K64" s="1211"/>
      <c r="L64" s="1211"/>
      <c r="M64" s="1211"/>
      <c r="N64" s="1211"/>
      <c r="O64" s="1211"/>
      <c r="P64" s="1211"/>
      <c r="Q64" s="1211"/>
      <c r="R64" s="1212"/>
      <c r="S64" s="1196"/>
      <c r="T64" s="1209"/>
      <c r="U64" s="1209"/>
      <c r="V64" s="1209"/>
      <c r="W64" s="1209"/>
      <c r="X64" s="1209"/>
      <c r="Y64" s="1209"/>
      <c r="Z64" s="1209"/>
      <c r="AA64" s="1209"/>
      <c r="AB64" s="1209"/>
      <c r="AC64" s="1209"/>
      <c r="AD64" s="1209"/>
      <c r="AE64" s="1209"/>
      <c r="AF64" s="1209"/>
      <c r="AG64" s="1209"/>
      <c r="AH64" s="1209"/>
      <c r="AI64" s="1209"/>
      <c r="AJ64" s="1209"/>
      <c r="AK64" s="1209"/>
      <c r="AL64" s="1209"/>
      <c r="AM64" s="1209"/>
      <c r="AN64" s="1209"/>
      <c r="AO64" s="1209"/>
      <c r="AP64" s="1209"/>
    </row>
    <row r="65" spans="1:36" ht="11.25" customHeight="1" x14ac:dyDescent="0.2">
      <c r="A65" s="316"/>
      <c r="B65" s="326"/>
      <c r="C65" s="60"/>
      <c r="D65" s="324"/>
      <c r="E65" s="349"/>
      <c r="F65" s="349"/>
      <c r="G65" s="349"/>
      <c r="H65" s="349"/>
      <c r="I65" s="349"/>
      <c r="J65" s="349"/>
      <c r="K65" s="349"/>
      <c r="L65" s="349"/>
      <c r="M65" s="349"/>
      <c r="N65" s="349"/>
      <c r="O65" s="349"/>
      <c r="P65" s="349"/>
      <c r="Q65" s="349"/>
      <c r="R65" s="327"/>
      <c r="S65" s="316"/>
      <c r="U65" s="2422"/>
      <c r="V65" s="2422"/>
      <c r="W65" s="2422"/>
      <c r="X65" s="2422"/>
      <c r="Y65" s="2422"/>
      <c r="AI65" s="1214"/>
      <c r="AJ65" s="1214"/>
    </row>
    <row r="66" spans="1:36" ht="11.25" customHeight="1" x14ac:dyDescent="0.2">
      <c r="A66" s="316"/>
      <c r="B66" s="326"/>
      <c r="C66" s="60"/>
      <c r="D66" s="324"/>
      <c r="E66" s="349"/>
      <c r="F66" s="349"/>
      <c r="G66" s="349"/>
      <c r="H66" s="349"/>
      <c r="I66" s="349"/>
      <c r="J66" s="349"/>
      <c r="K66" s="349"/>
      <c r="L66" s="349"/>
      <c r="M66" s="349"/>
      <c r="N66" s="349"/>
      <c r="O66" s="349"/>
      <c r="P66" s="349"/>
      <c r="Q66" s="349"/>
      <c r="R66" s="327"/>
      <c r="S66" s="316"/>
      <c r="AI66" s="1214"/>
      <c r="AJ66" s="1214"/>
    </row>
    <row r="67" spans="1:36" ht="11.25" customHeight="1" x14ac:dyDescent="0.2">
      <c r="A67" s="316"/>
      <c r="B67" s="326"/>
      <c r="C67" s="60"/>
      <c r="D67" s="324"/>
      <c r="E67" s="349"/>
      <c r="F67" s="349"/>
      <c r="G67" s="349"/>
      <c r="H67" s="349"/>
      <c r="I67" s="349"/>
      <c r="J67" s="349"/>
      <c r="K67" s="349"/>
      <c r="L67" s="349"/>
      <c r="M67" s="349"/>
      <c r="N67" s="349"/>
      <c r="O67" s="349"/>
      <c r="P67" s="349"/>
      <c r="Q67" s="349"/>
      <c r="R67" s="327"/>
      <c r="S67" s="316"/>
      <c r="AI67" s="1214"/>
      <c r="AJ67" s="1214"/>
    </row>
    <row r="68" spans="1:36" ht="11.25" customHeight="1" x14ac:dyDescent="0.2">
      <c r="A68" s="316"/>
      <c r="B68" s="326"/>
      <c r="C68" s="60"/>
      <c r="D68" s="324"/>
      <c r="E68" s="349"/>
      <c r="F68" s="349"/>
      <c r="G68" s="349"/>
      <c r="H68" s="349"/>
      <c r="I68" s="349"/>
      <c r="J68" s="349"/>
      <c r="K68" s="349"/>
      <c r="L68" s="349"/>
      <c r="M68" s="349"/>
      <c r="N68" s="349"/>
      <c r="O68" s="349"/>
      <c r="P68" s="349"/>
      <c r="Q68" s="349"/>
      <c r="R68" s="327"/>
      <c r="S68" s="316"/>
      <c r="AI68" s="1214"/>
      <c r="AJ68" s="1214"/>
    </row>
    <row r="69" spans="1:36" ht="11.25" customHeight="1" x14ac:dyDescent="0.2">
      <c r="A69" s="316"/>
      <c r="B69" s="326"/>
      <c r="C69" s="60"/>
      <c r="D69" s="324"/>
      <c r="E69" s="349"/>
      <c r="F69" s="349"/>
      <c r="G69" s="349"/>
      <c r="H69" s="349"/>
      <c r="I69" s="349"/>
      <c r="J69" s="349"/>
      <c r="K69" s="349"/>
      <c r="L69" s="349"/>
      <c r="M69" s="349"/>
      <c r="N69" s="349"/>
      <c r="O69" s="349"/>
      <c r="P69" s="349"/>
      <c r="Q69" s="349"/>
      <c r="R69" s="327"/>
      <c r="S69" s="316"/>
      <c r="AI69" s="1214"/>
      <c r="AJ69" s="1214"/>
    </row>
    <row r="70" spans="1:36" ht="11.25" customHeight="1" x14ac:dyDescent="0.2">
      <c r="A70" s="316"/>
      <c r="B70" s="326"/>
      <c r="C70" s="60"/>
      <c r="D70" s="324"/>
      <c r="E70" s="349"/>
      <c r="F70" s="349"/>
      <c r="G70" s="349"/>
      <c r="H70" s="349"/>
      <c r="I70" s="349"/>
      <c r="J70" s="349"/>
      <c r="K70" s="349"/>
      <c r="L70" s="349"/>
      <c r="M70" s="349"/>
      <c r="N70" s="349"/>
      <c r="O70" s="349"/>
      <c r="P70" s="349"/>
      <c r="Q70" s="349"/>
      <c r="R70" s="327"/>
      <c r="S70" s="316"/>
      <c r="AI70" s="1214"/>
      <c r="AJ70" s="1214"/>
    </row>
    <row r="71" spans="1:36" ht="11.25" customHeight="1" x14ac:dyDescent="0.2">
      <c r="A71" s="316"/>
      <c r="B71" s="326"/>
      <c r="C71" s="60"/>
      <c r="D71" s="324"/>
      <c r="E71" s="349"/>
      <c r="F71" s="349"/>
      <c r="G71" s="349"/>
      <c r="H71" s="349"/>
      <c r="I71" s="349"/>
      <c r="J71" s="349"/>
      <c r="K71" s="349"/>
      <c r="L71" s="349"/>
      <c r="M71" s="349"/>
      <c r="N71" s="349"/>
      <c r="O71" s="349"/>
      <c r="P71" s="349"/>
      <c r="Q71" s="349"/>
      <c r="R71" s="327"/>
      <c r="S71" s="316"/>
      <c r="U71" s="1203"/>
      <c r="AI71" s="1214"/>
      <c r="AJ71" s="1214"/>
    </row>
    <row r="72" spans="1:36" ht="11.25" customHeight="1" x14ac:dyDescent="0.2">
      <c r="A72" s="316"/>
      <c r="B72" s="326"/>
      <c r="C72" s="60"/>
      <c r="D72" s="324"/>
      <c r="E72" s="349"/>
      <c r="F72" s="349"/>
      <c r="G72" s="349"/>
      <c r="H72" s="349"/>
      <c r="I72" s="349"/>
      <c r="J72" s="349"/>
      <c r="K72" s="349"/>
      <c r="L72" s="349"/>
      <c r="M72" s="349"/>
      <c r="N72" s="349"/>
      <c r="O72" s="349"/>
      <c r="P72" s="349"/>
      <c r="Q72" s="349"/>
      <c r="R72" s="327"/>
      <c r="S72" s="316"/>
      <c r="AI72" s="1214"/>
      <c r="AJ72" s="1214"/>
    </row>
    <row r="73" spans="1:36" ht="7.5" customHeight="1" x14ac:dyDescent="0.2">
      <c r="A73" s="316"/>
      <c r="B73" s="326"/>
      <c r="C73" s="60"/>
      <c r="D73" s="324"/>
      <c r="E73" s="349"/>
      <c r="F73" s="349"/>
      <c r="G73" s="349"/>
      <c r="H73" s="349"/>
      <c r="I73" s="349"/>
      <c r="J73" s="349"/>
      <c r="K73" s="349"/>
      <c r="L73" s="349"/>
      <c r="M73" s="349"/>
      <c r="N73" s="349"/>
      <c r="O73" s="349"/>
      <c r="P73" s="349"/>
      <c r="Q73" s="349"/>
      <c r="R73" s="327"/>
      <c r="S73" s="316"/>
      <c r="AI73" s="1214"/>
      <c r="AJ73" s="1214"/>
    </row>
    <row r="74" spans="1:36" ht="11.25" customHeight="1" x14ac:dyDescent="0.2">
      <c r="A74" s="316"/>
      <c r="B74" s="326"/>
      <c r="C74" s="60"/>
      <c r="D74" s="324"/>
      <c r="E74" s="349"/>
      <c r="F74" s="349"/>
      <c r="G74" s="349"/>
      <c r="H74" s="349"/>
      <c r="I74" s="349"/>
      <c r="J74" s="349"/>
      <c r="K74" s="349"/>
      <c r="L74" s="349"/>
      <c r="M74" s="349"/>
      <c r="N74" s="349"/>
      <c r="O74" s="349"/>
      <c r="P74" s="349"/>
      <c r="Q74" s="349"/>
      <c r="R74" s="327"/>
      <c r="S74" s="316"/>
      <c r="AI74" s="1214"/>
      <c r="AJ74" s="1214"/>
    </row>
    <row r="75" spans="1:36" ht="11.25" customHeight="1" x14ac:dyDescent="0.2">
      <c r="A75" s="316"/>
      <c r="B75" s="326"/>
      <c r="C75" s="60"/>
      <c r="D75" s="324"/>
      <c r="E75" s="349"/>
      <c r="F75" s="349"/>
      <c r="G75" s="349"/>
      <c r="H75" s="349"/>
      <c r="I75" s="349"/>
      <c r="J75" s="349"/>
      <c r="K75" s="349"/>
      <c r="L75" s="349"/>
      <c r="M75" s="349"/>
      <c r="N75" s="349"/>
      <c r="O75" s="349"/>
      <c r="P75" s="349"/>
      <c r="Q75" s="349"/>
      <c r="R75" s="327"/>
      <c r="S75" s="316"/>
      <c r="AI75" s="1214"/>
      <c r="AJ75" s="1214"/>
    </row>
    <row r="76" spans="1:36" ht="9.9499999999999993" customHeight="1" x14ac:dyDescent="0.2">
      <c r="A76" s="316"/>
      <c r="B76" s="326"/>
      <c r="C76" s="60"/>
      <c r="D76" s="324"/>
      <c r="E76" s="349"/>
      <c r="F76" s="349"/>
      <c r="G76" s="349"/>
      <c r="H76" s="349"/>
      <c r="I76" s="349"/>
      <c r="J76" s="349"/>
      <c r="K76" s="349"/>
      <c r="L76" s="349"/>
      <c r="M76" s="349"/>
      <c r="N76" s="349"/>
      <c r="O76" s="349"/>
      <c r="P76" s="349"/>
      <c r="Q76" s="349"/>
      <c r="R76" s="327"/>
      <c r="S76" s="316"/>
      <c r="AI76" s="1214"/>
      <c r="AJ76" s="1214"/>
    </row>
    <row r="77" spans="1:36" ht="11.25" customHeight="1" x14ac:dyDescent="0.2">
      <c r="A77" s="316"/>
      <c r="B77" s="326"/>
      <c r="C77" s="60"/>
      <c r="D77" s="324"/>
      <c r="E77" s="349"/>
      <c r="F77" s="349"/>
      <c r="G77" s="349"/>
      <c r="H77" s="349"/>
      <c r="I77" s="349"/>
      <c r="J77" s="349"/>
      <c r="K77" s="349"/>
      <c r="L77" s="349"/>
      <c r="M77" s="349"/>
      <c r="N77" s="349"/>
      <c r="O77" s="349"/>
      <c r="P77" s="349"/>
      <c r="Q77" s="349"/>
      <c r="R77" s="327"/>
      <c r="S77" s="316"/>
    </row>
    <row r="78" spans="1:36" ht="7.5" customHeight="1" x14ac:dyDescent="0.2">
      <c r="A78" s="316"/>
      <c r="B78" s="326"/>
      <c r="C78" s="60"/>
      <c r="D78" s="324"/>
      <c r="E78" s="349"/>
      <c r="F78" s="349"/>
      <c r="G78" s="349"/>
      <c r="H78" s="349"/>
      <c r="I78" s="349"/>
      <c r="J78" s="349"/>
      <c r="K78" s="349"/>
      <c r="L78" s="349"/>
      <c r="M78" s="349"/>
      <c r="N78" s="349"/>
      <c r="O78" s="349"/>
      <c r="P78" s="349"/>
      <c r="Q78" s="349"/>
      <c r="R78" s="327"/>
      <c r="S78" s="316"/>
    </row>
    <row r="79" spans="1:36" ht="6" customHeight="1" x14ac:dyDescent="0.2">
      <c r="A79" s="316"/>
      <c r="B79" s="326"/>
      <c r="C79" s="479"/>
      <c r="D79" s="479"/>
      <c r="E79" s="479"/>
      <c r="F79" s="479"/>
      <c r="G79" s="479"/>
      <c r="H79" s="479"/>
      <c r="I79" s="479"/>
      <c r="J79" s="479"/>
      <c r="K79" s="479"/>
      <c r="L79" s="479"/>
      <c r="M79" s="479"/>
      <c r="N79" s="479"/>
      <c r="O79" s="55"/>
      <c r="P79" s="55"/>
      <c r="Q79" s="55"/>
      <c r="R79" s="327"/>
      <c r="S79" s="316"/>
    </row>
    <row r="80" spans="1:36" ht="13.5" customHeight="1" x14ac:dyDescent="0.2">
      <c r="A80" s="316"/>
      <c r="B80" s="326"/>
      <c r="C80" s="1215" t="s">
        <v>384</v>
      </c>
      <c r="D80" s="1216"/>
      <c r="E80" s="1216"/>
      <c r="F80" s="1216"/>
      <c r="G80" s="1216"/>
      <c r="H80" s="1216"/>
      <c r="I80" s="1217" t="s">
        <v>129</v>
      </c>
      <c r="L80" s="1216"/>
      <c r="M80" s="1216"/>
      <c r="N80" s="1216"/>
      <c r="O80" s="2062">
        <v>44440</v>
      </c>
      <c r="P80" s="2062"/>
      <c r="Q80" s="2062"/>
      <c r="R80" s="359">
        <v>21</v>
      </c>
      <c r="S80" s="323"/>
    </row>
    <row r="81" spans="21:36" ht="13.5" customHeight="1" x14ac:dyDescent="0.2"/>
    <row r="83" spans="21:36" x14ac:dyDescent="0.2">
      <c r="U83" s="2419"/>
      <c r="V83" s="2419"/>
      <c r="W83" s="2419"/>
      <c r="X83" s="2419"/>
      <c r="Y83" s="2419"/>
      <c r="Z83" s="2419"/>
      <c r="AA83" s="2419"/>
      <c r="AB83" s="2419"/>
      <c r="AC83" s="2419"/>
      <c r="AD83" s="2419"/>
      <c r="AE83" s="2419"/>
      <c r="AF83" s="2419"/>
      <c r="AG83" s="2419"/>
      <c r="AH83" s="2419"/>
      <c r="AI83" s="2419"/>
      <c r="AJ83" s="2419"/>
    </row>
    <row r="84" spans="21:36" x14ac:dyDescent="0.2">
      <c r="U84" s="2419"/>
      <c r="V84" s="2419"/>
      <c r="W84" s="2419"/>
      <c r="X84" s="2419"/>
      <c r="Y84" s="2419"/>
      <c r="Z84" s="2419"/>
      <c r="AA84" s="2419"/>
      <c r="AB84" s="2419"/>
      <c r="AC84" s="2419"/>
      <c r="AD84" s="2419"/>
      <c r="AE84" s="2419"/>
      <c r="AF84" s="2419"/>
      <c r="AG84" s="2419"/>
      <c r="AH84" s="2419"/>
      <c r="AI84" s="2419"/>
      <c r="AJ84" s="2419"/>
    </row>
    <row r="85" spans="21:36" x14ac:dyDescent="0.2">
      <c r="U85" s="2419"/>
      <c r="V85" s="2419"/>
      <c r="W85" s="2419"/>
      <c r="X85" s="2419"/>
      <c r="Y85" s="2419"/>
      <c r="Z85" s="2419"/>
      <c r="AA85" s="2419"/>
      <c r="AB85" s="2419"/>
      <c r="AC85" s="2419"/>
      <c r="AD85" s="2419"/>
      <c r="AE85" s="2419"/>
      <c r="AF85" s="2419"/>
      <c r="AG85" s="2419"/>
      <c r="AH85" s="2419"/>
      <c r="AI85" s="2419"/>
      <c r="AJ85" s="2419"/>
    </row>
    <row r="86" spans="21:36" x14ac:dyDescent="0.2">
      <c r="U86" s="1203"/>
    </row>
    <row r="88" spans="21:36" x14ac:dyDescent="0.2">
      <c r="U88" s="2420"/>
      <c r="V88" s="2420"/>
      <c r="W88" s="2420"/>
      <c r="X88" s="2420"/>
      <c r="Y88" s="2420"/>
      <c r="Z88" s="2420"/>
      <c r="AA88" s="2420"/>
      <c r="AB88" s="2420"/>
      <c r="AC88" s="2420"/>
      <c r="AD88" s="2420"/>
      <c r="AE88" s="2420"/>
      <c r="AF88" s="2420"/>
      <c r="AG88" s="2420"/>
      <c r="AH88" s="2420"/>
      <c r="AI88" s="2420"/>
      <c r="AJ88" s="2420"/>
    </row>
    <row r="89" spans="21:36" x14ac:dyDescent="0.2">
      <c r="U89" s="2420"/>
      <c r="V89" s="2420"/>
      <c r="W89" s="2420"/>
      <c r="X89" s="2420"/>
      <c r="Y89" s="2420"/>
      <c r="Z89" s="2420"/>
      <c r="AA89" s="2420"/>
      <c r="AB89" s="2420"/>
      <c r="AC89" s="2420"/>
      <c r="AD89" s="2420"/>
      <c r="AE89" s="2420"/>
      <c r="AF89" s="2420"/>
      <c r="AG89" s="2420"/>
      <c r="AH89" s="2420"/>
      <c r="AI89" s="2420"/>
      <c r="AJ89" s="2420"/>
    </row>
    <row r="90" spans="21:36" x14ac:dyDescent="0.2">
      <c r="U90" s="2420"/>
      <c r="V90" s="2420"/>
      <c r="W90" s="2420"/>
      <c r="X90" s="2420"/>
      <c r="Y90" s="2420"/>
      <c r="Z90" s="2420"/>
      <c r="AA90" s="2420"/>
      <c r="AB90" s="2420"/>
      <c r="AC90" s="2420"/>
      <c r="AD90" s="2420"/>
      <c r="AE90" s="2420"/>
      <c r="AF90" s="2420"/>
      <c r="AG90" s="2420"/>
      <c r="AH90" s="2420"/>
      <c r="AI90" s="2420"/>
      <c r="AJ90" s="2420"/>
    </row>
    <row r="91" spans="21:36" x14ac:dyDescent="0.2">
      <c r="U91" s="2420"/>
      <c r="V91" s="2420"/>
      <c r="W91" s="2420"/>
      <c r="X91" s="2420"/>
      <c r="Y91" s="2420"/>
      <c r="Z91" s="2420"/>
      <c r="AA91" s="2420"/>
      <c r="AB91" s="2420"/>
      <c r="AC91" s="2420"/>
      <c r="AD91" s="2420"/>
      <c r="AE91" s="2420"/>
      <c r="AF91" s="2420"/>
      <c r="AG91" s="2420"/>
      <c r="AH91" s="2420"/>
      <c r="AI91" s="2420"/>
      <c r="AJ91" s="2420"/>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F6 N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H73"/>
  <sheetViews>
    <sheetView zoomScaleNormal="100" workbookViewId="0"/>
  </sheetViews>
  <sheetFormatPr defaultColWidth="9.28515625" defaultRowHeight="12.75" x14ac:dyDescent="0.2"/>
  <cols>
    <col min="1" max="1" width="0.7109375" style="321" customWidth="1"/>
    <col min="2" max="2" width="2.5703125" style="321" customWidth="1"/>
    <col min="3" max="3" width="0.7109375" style="321" customWidth="1"/>
    <col min="4" max="4" width="31.7109375" style="321" customWidth="1"/>
    <col min="5" max="7" width="5" style="573" customWidth="1"/>
    <col min="8" max="8" width="5" style="483" customWidth="1"/>
    <col min="9" max="11" width="4.7109375" style="483" customWidth="1"/>
    <col min="12" max="13" width="4.7109375" style="573" customWidth="1"/>
    <col min="14" max="15" width="4.7109375" style="483" customWidth="1"/>
    <col min="16" max="16" width="4.7109375" style="573" customWidth="1"/>
    <col min="17" max="17" width="5.28515625" style="573" customWidth="1"/>
    <col min="18" max="18" width="2.42578125" style="599" customWidth="1"/>
    <col min="19" max="19" width="0.7109375" style="321" customWidth="1"/>
    <col min="20" max="34" width="9.28515625" style="343"/>
    <col min="35" max="16384" width="9.28515625" style="321"/>
  </cols>
  <sheetData>
    <row r="1" spans="1:24" ht="13.5" customHeight="1" x14ac:dyDescent="0.2">
      <c r="A1" s="316"/>
      <c r="B1" s="787"/>
      <c r="C1" s="787"/>
      <c r="D1" s="2082" t="s">
        <v>294</v>
      </c>
      <c r="E1" s="2082"/>
      <c r="F1" s="2082"/>
      <c r="G1" s="2082"/>
      <c r="H1" s="2082"/>
      <c r="I1" s="2082"/>
      <c r="J1" s="2082"/>
      <c r="K1" s="2082"/>
      <c r="L1" s="503"/>
      <c r="M1" s="503"/>
      <c r="N1" s="503"/>
      <c r="O1" s="503"/>
      <c r="P1" s="503"/>
      <c r="Q1" s="503"/>
      <c r="R1" s="996"/>
      <c r="S1" s="316"/>
    </row>
    <row r="2" spans="1:24" ht="6" customHeight="1" x14ac:dyDescent="0.2">
      <c r="A2" s="316"/>
      <c r="B2" s="970"/>
      <c r="C2" s="788"/>
      <c r="D2" s="788"/>
      <c r="E2" s="538"/>
      <c r="F2" s="538"/>
      <c r="G2" s="538"/>
      <c r="H2" s="539"/>
      <c r="I2" s="539"/>
      <c r="J2" s="539"/>
      <c r="K2" s="539"/>
      <c r="L2" s="538"/>
      <c r="M2" s="538"/>
      <c r="N2" s="539"/>
      <c r="O2" s="539"/>
      <c r="P2" s="538"/>
      <c r="Q2" s="538" t="s">
        <v>295</v>
      </c>
      <c r="R2" s="995"/>
      <c r="S2" s="326"/>
    </row>
    <row r="3" spans="1:24" ht="13.5" customHeight="1" thickBot="1" x14ac:dyDescent="0.25">
      <c r="A3" s="316"/>
      <c r="B3" s="326"/>
      <c r="C3" s="326"/>
      <c r="D3" s="326"/>
      <c r="E3" s="540"/>
      <c r="F3" s="540"/>
      <c r="G3" s="540"/>
      <c r="H3" s="489"/>
      <c r="I3" s="489"/>
      <c r="J3" s="489"/>
      <c r="K3" s="489"/>
      <c r="L3" s="540"/>
      <c r="M3" s="540"/>
      <c r="N3" s="489"/>
      <c r="O3" s="489"/>
      <c r="P3" s="2083" t="s">
        <v>71</v>
      </c>
      <c r="Q3" s="2083"/>
      <c r="R3" s="984"/>
      <c r="S3" s="326"/>
    </row>
    <row r="4" spans="1:24" ht="13.5" customHeight="1" thickBot="1" x14ac:dyDescent="0.25">
      <c r="A4" s="316"/>
      <c r="B4" s="326"/>
      <c r="C4" s="523" t="s">
        <v>349</v>
      </c>
      <c r="D4" s="541"/>
      <c r="E4" s="542"/>
      <c r="F4" s="542"/>
      <c r="G4" s="542"/>
      <c r="H4" s="542"/>
      <c r="I4" s="542"/>
      <c r="J4" s="542"/>
      <c r="K4" s="542"/>
      <c r="L4" s="542"/>
      <c r="M4" s="542"/>
      <c r="N4" s="542"/>
      <c r="O4" s="542"/>
      <c r="P4" s="542"/>
      <c r="Q4" s="543"/>
      <c r="R4" s="985"/>
      <c r="S4" s="52"/>
    </row>
    <row r="5" spans="1:24" s="343" customFormat="1" ht="4.5" customHeight="1" x14ac:dyDescent="0.2">
      <c r="A5" s="316"/>
      <c r="B5" s="326"/>
      <c r="C5" s="544"/>
      <c r="D5" s="544"/>
      <c r="E5" s="545"/>
      <c r="F5" s="545"/>
      <c r="G5" s="545"/>
      <c r="H5" s="545"/>
      <c r="I5" s="545"/>
      <c r="J5" s="545"/>
      <c r="K5" s="545"/>
      <c r="L5" s="545"/>
      <c r="M5" s="545"/>
      <c r="N5" s="545"/>
      <c r="O5" s="545"/>
      <c r="P5" s="545"/>
      <c r="Q5" s="545"/>
      <c r="R5" s="985"/>
      <c r="S5" s="52"/>
    </row>
    <row r="6" spans="1:24" s="343" customFormat="1" ht="13.5" customHeight="1" x14ac:dyDescent="0.2">
      <c r="A6" s="316"/>
      <c r="B6" s="326"/>
      <c r="C6" s="544"/>
      <c r="D6" s="544"/>
      <c r="E6" s="1042" t="s">
        <v>33</v>
      </c>
      <c r="F6" s="1082"/>
      <c r="G6" s="1042" t="s">
        <v>662</v>
      </c>
      <c r="H6" s="1042" t="s">
        <v>33</v>
      </c>
      <c r="I6" s="1042" t="s">
        <v>33</v>
      </c>
      <c r="J6" s="1344" t="s">
        <v>33</v>
      </c>
      <c r="K6" s="1042" t="s">
        <v>33</v>
      </c>
      <c r="L6" s="1072" t="s">
        <v>33</v>
      </c>
      <c r="M6" s="1072" t="s">
        <v>33</v>
      </c>
      <c r="N6" s="1072" t="s">
        <v>663</v>
      </c>
      <c r="O6" s="1072" t="s">
        <v>33</v>
      </c>
      <c r="P6" s="1072" t="s">
        <v>33</v>
      </c>
      <c r="Q6" s="1072" t="s">
        <v>33</v>
      </c>
      <c r="R6" s="985"/>
      <c r="S6" s="52"/>
      <c r="T6" s="2334"/>
      <c r="U6" s="1213"/>
    </row>
    <row r="7" spans="1:24" s="343" customFormat="1" ht="13.5" customHeight="1" x14ac:dyDescent="0.2">
      <c r="A7" s="316"/>
      <c r="B7" s="326"/>
      <c r="C7" s="544"/>
      <c r="D7" s="544"/>
      <c r="E7" s="643" t="s">
        <v>95</v>
      </c>
      <c r="F7" s="643" t="s">
        <v>94</v>
      </c>
      <c r="G7" s="643" t="s">
        <v>93</v>
      </c>
      <c r="H7" s="643" t="s">
        <v>92</v>
      </c>
      <c r="I7" s="643" t="s">
        <v>468</v>
      </c>
      <c r="J7" s="643" t="s">
        <v>91</v>
      </c>
      <c r="K7" s="643" t="s">
        <v>469</v>
      </c>
      <c r="L7" s="643" t="s">
        <v>100</v>
      </c>
      <c r="M7" s="643" t="s">
        <v>99</v>
      </c>
      <c r="N7" s="643" t="s">
        <v>98</v>
      </c>
      <c r="O7" s="643" t="s">
        <v>97</v>
      </c>
      <c r="P7" s="643" t="s">
        <v>96</v>
      </c>
      <c r="Q7" s="643" t="s">
        <v>95</v>
      </c>
      <c r="R7" s="985"/>
      <c r="S7" s="334"/>
      <c r="U7" s="2240"/>
    </row>
    <row r="8" spans="1:24" s="343" customFormat="1" ht="3.75" customHeight="1" x14ac:dyDescent="0.2">
      <c r="A8" s="316"/>
      <c r="B8" s="326"/>
      <c r="C8" s="544"/>
      <c r="D8" s="544"/>
      <c r="E8" s="334"/>
      <c r="F8" s="334"/>
      <c r="G8" s="334"/>
      <c r="H8" s="334"/>
      <c r="I8" s="334"/>
      <c r="J8" s="334"/>
      <c r="K8" s="334"/>
      <c r="L8" s="334"/>
      <c r="M8" s="334"/>
      <c r="N8" s="334"/>
      <c r="O8" s="334"/>
      <c r="P8" s="334"/>
      <c r="Q8" s="334"/>
      <c r="R8" s="985"/>
      <c r="S8" s="334"/>
    </row>
    <row r="9" spans="1:24" s="547" customFormat="1" ht="15.75" customHeight="1" x14ac:dyDescent="0.2">
      <c r="A9" s="546"/>
      <c r="B9" s="980"/>
      <c r="C9" s="785" t="s">
        <v>281</v>
      </c>
      <c r="D9" s="785"/>
      <c r="E9" s="276">
        <v>-2.3280139043729253</v>
      </c>
      <c r="F9" s="276">
        <v>-1.3882201467393696</v>
      </c>
      <c r="G9" s="276">
        <v>-0.72189214593332918</v>
      </c>
      <c r="H9" s="276">
        <v>-0.77473257501718318</v>
      </c>
      <c r="I9" s="276">
        <v>-0.75702431350976129</v>
      </c>
      <c r="J9" s="276">
        <v>-1.0689067878416234</v>
      </c>
      <c r="K9" s="276">
        <v>-1.398583029036409</v>
      </c>
      <c r="L9" s="276">
        <v>-1.4287266805376235</v>
      </c>
      <c r="M9" s="276">
        <v>-0.77341502662850981</v>
      </c>
      <c r="N9" s="276">
        <v>0.54104594249654236</v>
      </c>
      <c r="O9" s="276">
        <v>1.5702967646851351</v>
      </c>
      <c r="P9" s="276">
        <v>1.7740810451391518</v>
      </c>
      <c r="Q9" s="276">
        <v>1.798885341637944</v>
      </c>
      <c r="R9" s="986"/>
      <c r="S9" s="305"/>
      <c r="T9" s="1302"/>
      <c r="U9" s="2242"/>
      <c r="V9" s="343"/>
      <c r="W9" s="343"/>
      <c r="X9" s="343"/>
    </row>
    <row r="10" spans="1:24" s="547" customFormat="1" ht="15.75" customHeight="1" x14ac:dyDescent="0.2">
      <c r="A10" s="546"/>
      <c r="B10" s="980"/>
      <c r="C10" s="785" t="s">
        <v>282</v>
      </c>
      <c r="D10" s="167"/>
      <c r="E10" s="548"/>
      <c r="F10" s="548"/>
      <c r="G10" s="548"/>
      <c r="H10" s="548"/>
      <c r="I10" s="548"/>
      <c r="J10" s="548"/>
      <c r="K10" s="548"/>
      <c r="L10" s="548"/>
      <c r="M10" s="548"/>
      <c r="N10" s="548"/>
      <c r="O10" s="548"/>
      <c r="P10" s="548"/>
      <c r="Q10" s="548"/>
      <c r="R10" s="987"/>
      <c r="S10" s="305"/>
      <c r="T10" s="1302"/>
      <c r="U10" s="343"/>
      <c r="V10" s="343"/>
      <c r="W10" s="343"/>
      <c r="X10" s="343"/>
    </row>
    <row r="11" spans="1:24" s="343" customFormat="1" ht="11.25" customHeight="1" x14ac:dyDescent="0.2">
      <c r="A11" s="316"/>
      <c r="B11" s="326"/>
      <c r="C11" s="326"/>
      <c r="D11" s="60" t="s">
        <v>418</v>
      </c>
      <c r="E11" s="549">
        <v>-17.764563314822222</v>
      </c>
      <c r="F11" s="549">
        <v>-14.761685445066666</v>
      </c>
      <c r="G11" s="549">
        <v>-14.670794603099999</v>
      </c>
      <c r="H11" s="549">
        <v>-14.976439766077776</v>
      </c>
      <c r="I11" s="549">
        <v>-14.33918489868889</v>
      </c>
      <c r="J11" s="549">
        <v>-14.556198321555556</v>
      </c>
      <c r="K11" s="549">
        <v>-13.788854289933333</v>
      </c>
      <c r="L11" s="549">
        <v>-12.420280911055556</v>
      </c>
      <c r="M11" s="549">
        <v>-9.6912721601000005</v>
      </c>
      <c r="N11" s="549">
        <v>-4.7484111430888891</v>
      </c>
      <c r="O11" s="549">
        <v>-0.70186242691111111</v>
      </c>
      <c r="P11" s="549">
        <v>0.40782671305555579</v>
      </c>
      <c r="Q11" s="549">
        <v>-1.5329231393777778</v>
      </c>
      <c r="R11" s="988"/>
      <c r="S11" s="52"/>
      <c r="T11" s="1302"/>
      <c r="V11" s="1766"/>
    </row>
    <row r="12" spans="1:24" s="343" customFormat="1" ht="12.75" customHeight="1" x14ac:dyDescent="0.2">
      <c r="A12" s="316"/>
      <c r="B12" s="326"/>
      <c r="C12" s="326"/>
      <c r="D12" s="60" t="s">
        <v>415</v>
      </c>
      <c r="E12" s="549">
        <v>-17.89688783455</v>
      </c>
      <c r="F12" s="549">
        <v>-14.422014980566667</v>
      </c>
      <c r="G12" s="549">
        <v>-11.999860770816667</v>
      </c>
      <c r="H12" s="549">
        <v>-13.137526887633333</v>
      </c>
      <c r="I12" s="549">
        <v>-14.058305132116667</v>
      </c>
      <c r="J12" s="549">
        <v>-14.827761955866668</v>
      </c>
      <c r="K12" s="549">
        <v>-13.7652965276</v>
      </c>
      <c r="L12" s="549">
        <v>-13.372227942866667</v>
      </c>
      <c r="M12" s="549">
        <v>-12.585263781899998</v>
      </c>
      <c r="N12" s="549">
        <v>-9.9120184788000003</v>
      </c>
      <c r="O12" s="549">
        <v>-8.5709547497333318</v>
      </c>
      <c r="P12" s="549">
        <v>-8.3191837428333333</v>
      </c>
      <c r="Q12" s="549">
        <v>-7.7908895379166658</v>
      </c>
      <c r="R12" s="988"/>
      <c r="S12" s="52"/>
      <c r="T12" s="1302"/>
    </row>
    <row r="13" spans="1:24" s="343" customFormat="1" ht="12" customHeight="1" x14ac:dyDescent="0.2">
      <c r="A13" s="316"/>
      <c r="B13" s="326"/>
      <c r="C13" s="326"/>
      <c r="D13" s="60" t="s">
        <v>416</v>
      </c>
      <c r="E13" s="549">
        <v>-14.042323719377777</v>
      </c>
      <c r="F13" s="549">
        <v>-10.517753561977777</v>
      </c>
      <c r="G13" s="549">
        <v>-7.8712430700555558</v>
      </c>
      <c r="H13" s="549">
        <v>-8.456154251077777</v>
      </c>
      <c r="I13" s="549">
        <v>-8.2857612060888872</v>
      </c>
      <c r="J13" s="549">
        <v>-10.081033118377777</v>
      </c>
      <c r="K13" s="549">
        <v>-11.407203566222222</v>
      </c>
      <c r="L13" s="549">
        <v>-11.526376742188889</v>
      </c>
      <c r="M13" s="549">
        <v>-8.6013174545888891</v>
      </c>
      <c r="N13" s="549">
        <v>-4.1210197915333326</v>
      </c>
      <c r="O13" s="549">
        <v>0.55399262401111093</v>
      </c>
      <c r="P13" s="549">
        <v>1.9730306913555553</v>
      </c>
      <c r="Q13" s="549">
        <v>3.4992673176444442</v>
      </c>
      <c r="R13" s="988"/>
      <c r="S13" s="52"/>
      <c r="T13" s="1302"/>
    </row>
    <row r="14" spans="1:24" s="343" customFormat="1" ht="12" customHeight="1" x14ac:dyDescent="0.2">
      <c r="A14" s="316"/>
      <c r="B14" s="326"/>
      <c r="C14" s="326"/>
      <c r="D14" s="60" t="s">
        <v>144</v>
      </c>
      <c r="E14" s="549">
        <v>-37.279455842333334</v>
      </c>
      <c r="F14" s="549">
        <v>-28.415357561666671</v>
      </c>
      <c r="G14" s="549">
        <v>-21.413845600333332</v>
      </c>
      <c r="H14" s="549">
        <v>-18.910744159</v>
      </c>
      <c r="I14" s="549">
        <v>-18.195179250222221</v>
      </c>
      <c r="J14" s="549">
        <v>-18.402818498111113</v>
      </c>
      <c r="K14" s="549">
        <v>-19.762682824444443</v>
      </c>
      <c r="L14" s="549">
        <v>-19.232110287444446</v>
      </c>
      <c r="M14" s="549">
        <v>-16.776683446</v>
      </c>
      <c r="N14" s="549">
        <v>-10.312755249222223</v>
      </c>
      <c r="O14" s="549">
        <v>-2.6332922727777772</v>
      </c>
      <c r="P14" s="549">
        <v>2.5502362673333332</v>
      </c>
      <c r="Q14" s="549">
        <v>6.8705720985555558</v>
      </c>
      <c r="R14" s="988"/>
      <c r="S14" s="52"/>
      <c r="T14" s="1302"/>
    </row>
    <row r="15" spans="1:24" s="343" customFormat="1" ht="10.5" customHeight="1" x14ac:dyDescent="0.2">
      <c r="A15" s="316"/>
      <c r="B15" s="326"/>
      <c r="C15" s="326"/>
      <c r="D15" s="134"/>
      <c r="E15" s="550"/>
      <c r="F15" s="550"/>
      <c r="G15" s="550"/>
      <c r="H15" s="550"/>
      <c r="I15" s="550"/>
      <c r="J15" s="550"/>
      <c r="K15" s="550"/>
      <c r="L15" s="550"/>
      <c r="M15" s="550"/>
      <c r="N15" s="550"/>
      <c r="O15" s="550"/>
      <c r="P15" s="550"/>
      <c r="Q15" s="550"/>
      <c r="R15" s="988"/>
      <c r="S15" s="52"/>
      <c r="T15" s="1302"/>
      <c r="U15" s="1302"/>
      <c r="V15" s="547"/>
    </row>
    <row r="16" spans="1:24" s="343" customFormat="1" ht="10.5" customHeight="1" x14ac:dyDescent="0.2">
      <c r="A16" s="316"/>
      <c r="B16" s="326"/>
      <c r="C16" s="326"/>
      <c r="D16" s="134"/>
      <c r="E16" s="550"/>
      <c r="F16" s="550"/>
      <c r="G16" s="550"/>
      <c r="H16" s="550"/>
      <c r="I16" s="550"/>
      <c r="J16" s="550"/>
      <c r="K16" s="550"/>
      <c r="L16" s="550"/>
      <c r="M16" s="550"/>
      <c r="N16" s="550"/>
      <c r="O16" s="550"/>
      <c r="P16" s="550"/>
      <c r="Q16" s="550"/>
      <c r="R16" s="988"/>
      <c r="S16" s="52"/>
      <c r="V16" s="784"/>
    </row>
    <row r="17" spans="1:22" s="343" customFormat="1" ht="10.5" customHeight="1" x14ac:dyDescent="0.2">
      <c r="A17" s="316"/>
      <c r="B17" s="326"/>
      <c r="C17" s="326"/>
      <c r="D17" s="134"/>
      <c r="E17" s="550"/>
      <c r="F17" s="550"/>
      <c r="G17" s="550"/>
      <c r="H17" s="550"/>
      <c r="I17" s="550"/>
      <c r="J17" s="550"/>
      <c r="K17" s="550"/>
      <c r="L17" s="550"/>
      <c r="M17" s="550"/>
      <c r="N17" s="550"/>
      <c r="O17" s="550"/>
      <c r="P17" s="550"/>
      <c r="Q17" s="550"/>
      <c r="R17" s="988"/>
      <c r="S17" s="52"/>
      <c r="V17" s="784"/>
    </row>
    <row r="18" spans="1:22" s="343" customFormat="1" ht="10.5" customHeight="1" x14ac:dyDescent="0.2">
      <c r="A18" s="316"/>
      <c r="B18" s="326"/>
      <c r="C18" s="326"/>
      <c r="D18" s="134"/>
      <c r="E18" s="550"/>
      <c r="F18" s="550"/>
      <c r="G18" s="550"/>
      <c r="H18" s="550"/>
      <c r="I18" s="550"/>
      <c r="J18" s="550"/>
      <c r="K18" s="550"/>
      <c r="L18" s="550"/>
      <c r="M18" s="550"/>
      <c r="N18" s="550"/>
      <c r="O18" s="550"/>
      <c r="P18" s="550"/>
      <c r="Q18" s="550"/>
      <c r="R18" s="988"/>
      <c r="S18" s="52"/>
      <c r="V18" s="784"/>
    </row>
    <row r="19" spans="1:22" s="343" customFormat="1" ht="10.5" customHeight="1" x14ac:dyDescent="0.2">
      <c r="A19" s="316"/>
      <c r="B19" s="326"/>
      <c r="C19" s="326"/>
      <c r="D19" s="134"/>
      <c r="E19" s="550"/>
      <c r="F19" s="550"/>
      <c r="G19" s="550"/>
      <c r="H19" s="550"/>
      <c r="I19" s="550"/>
      <c r="J19" s="550"/>
      <c r="K19" s="550"/>
      <c r="L19" s="550"/>
      <c r="M19" s="550"/>
      <c r="N19" s="550"/>
      <c r="O19" s="550"/>
      <c r="P19" s="550"/>
      <c r="Q19" s="550"/>
      <c r="R19" s="988"/>
      <c r="S19" s="52"/>
      <c r="V19" s="784"/>
    </row>
    <row r="20" spans="1:22" s="343" customFormat="1" ht="10.5" customHeight="1" x14ac:dyDescent="0.2">
      <c r="A20" s="316"/>
      <c r="B20" s="326"/>
      <c r="C20" s="326"/>
      <c r="D20" s="134"/>
      <c r="E20" s="550"/>
      <c r="F20" s="550"/>
      <c r="G20" s="550"/>
      <c r="H20" s="550"/>
      <c r="I20" s="550"/>
      <c r="J20" s="550"/>
      <c r="K20" s="550"/>
      <c r="L20" s="550"/>
      <c r="M20" s="550"/>
      <c r="N20" s="550"/>
      <c r="O20" s="550"/>
      <c r="P20" s="550"/>
      <c r="Q20" s="550"/>
      <c r="R20" s="988"/>
      <c r="S20" s="52"/>
      <c r="V20" s="784"/>
    </row>
    <row r="21" spans="1:22" s="343" customFormat="1" ht="10.5" customHeight="1" x14ac:dyDescent="0.2">
      <c r="A21" s="316"/>
      <c r="B21" s="326"/>
      <c r="C21" s="326"/>
      <c r="D21" s="134"/>
      <c r="E21" s="550"/>
      <c r="F21" s="550"/>
      <c r="G21" s="550"/>
      <c r="H21" s="550"/>
      <c r="I21" s="550"/>
      <c r="J21" s="550"/>
      <c r="K21" s="550"/>
      <c r="L21" s="550"/>
      <c r="M21" s="550"/>
      <c r="N21" s="550"/>
      <c r="O21" s="550"/>
      <c r="P21" s="550"/>
      <c r="Q21" s="550"/>
      <c r="R21" s="988"/>
      <c r="S21" s="52"/>
      <c r="V21" s="784"/>
    </row>
    <row r="22" spans="1:22" s="343" customFormat="1" ht="10.5" customHeight="1" x14ac:dyDescent="0.2">
      <c r="A22" s="316"/>
      <c r="B22" s="326"/>
      <c r="C22" s="326"/>
      <c r="D22" s="134"/>
      <c r="E22" s="550"/>
      <c r="F22" s="550"/>
      <c r="G22" s="550"/>
      <c r="H22" s="550"/>
      <c r="I22" s="550"/>
      <c r="J22" s="550"/>
      <c r="K22" s="550"/>
      <c r="L22" s="550"/>
      <c r="M22" s="550"/>
      <c r="N22" s="550"/>
      <c r="O22" s="550"/>
      <c r="P22" s="550"/>
      <c r="Q22" s="550"/>
      <c r="R22" s="988"/>
      <c r="S22" s="52"/>
      <c r="V22" s="784"/>
    </row>
    <row r="23" spans="1:22" s="343" customFormat="1" ht="10.5" customHeight="1" x14ac:dyDescent="0.2">
      <c r="A23" s="316"/>
      <c r="B23" s="326"/>
      <c r="C23" s="326"/>
      <c r="D23" s="134"/>
      <c r="E23" s="550"/>
      <c r="F23" s="550"/>
      <c r="G23" s="550"/>
      <c r="H23" s="550"/>
      <c r="I23" s="550"/>
      <c r="J23" s="550"/>
      <c r="K23" s="550"/>
      <c r="L23" s="550"/>
      <c r="M23" s="550"/>
      <c r="N23" s="550"/>
      <c r="O23" s="550"/>
      <c r="P23" s="550"/>
      <c r="Q23" s="550"/>
      <c r="R23" s="988"/>
      <c r="S23" s="52"/>
      <c r="V23" s="784"/>
    </row>
    <row r="24" spans="1:22" s="343" customFormat="1" ht="10.5" customHeight="1" x14ac:dyDescent="0.2">
      <c r="A24" s="316"/>
      <c r="B24" s="326"/>
      <c r="C24" s="326"/>
      <c r="D24" s="134"/>
      <c r="E24" s="550"/>
      <c r="F24" s="550"/>
      <c r="G24" s="550"/>
      <c r="H24" s="550"/>
      <c r="I24" s="550"/>
      <c r="J24" s="550"/>
      <c r="K24" s="550"/>
      <c r="L24" s="550"/>
      <c r="M24" s="550"/>
      <c r="N24" s="550"/>
      <c r="O24" s="550"/>
      <c r="P24" s="550"/>
      <c r="Q24" s="550"/>
      <c r="R24" s="988"/>
      <c r="S24" s="52"/>
      <c r="V24" s="784"/>
    </row>
    <row r="25" spans="1:22" s="343" customFormat="1" ht="10.5" customHeight="1" x14ac:dyDescent="0.2">
      <c r="A25" s="316"/>
      <c r="B25" s="326"/>
      <c r="C25" s="326"/>
      <c r="D25" s="134"/>
      <c r="E25" s="550"/>
      <c r="F25" s="550"/>
      <c r="G25" s="550"/>
      <c r="H25" s="550"/>
      <c r="I25" s="550"/>
      <c r="J25" s="550"/>
      <c r="K25" s="550"/>
      <c r="L25" s="550"/>
      <c r="M25" s="550"/>
      <c r="N25" s="550"/>
      <c r="O25" s="550"/>
      <c r="P25" s="550"/>
      <c r="Q25" s="550"/>
      <c r="R25" s="988"/>
      <c r="S25" s="52"/>
      <c r="V25" s="784"/>
    </row>
    <row r="26" spans="1:22" s="343" customFormat="1" ht="10.5" customHeight="1" x14ac:dyDescent="0.2">
      <c r="A26" s="316"/>
      <c r="B26" s="326"/>
      <c r="C26" s="326"/>
      <c r="D26" s="134"/>
      <c r="E26" s="550"/>
      <c r="F26" s="550"/>
      <c r="G26" s="550"/>
      <c r="H26" s="550"/>
      <c r="I26" s="550"/>
      <c r="J26" s="550"/>
      <c r="K26" s="550"/>
      <c r="L26" s="550"/>
      <c r="M26" s="550"/>
      <c r="N26" s="550"/>
      <c r="O26" s="550"/>
      <c r="P26" s="550"/>
      <c r="Q26" s="550"/>
      <c r="R26" s="988"/>
      <c r="S26" s="52"/>
      <c r="V26" s="784"/>
    </row>
    <row r="27" spans="1:22" s="343" customFormat="1" ht="10.5" customHeight="1" x14ac:dyDescent="0.2">
      <c r="A27" s="316"/>
      <c r="B27" s="326"/>
      <c r="C27" s="326"/>
      <c r="D27" s="134"/>
      <c r="E27" s="550"/>
      <c r="F27" s="550"/>
      <c r="G27" s="550"/>
      <c r="H27" s="550"/>
      <c r="I27" s="550"/>
      <c r="J27" s="550"/>
      <c r="K27" s="550"/>
      <c r="L27" s="550"/>
      <c r="M27" s="550"/>
      <c r="N27" s="550"/>
      <c r="O27" s="550"/>
      <c r="P27" s="550"/>
      <c r="Q27" s="550"/>
      <c r="R27" s="988"/>
      <c r="S27" s="52"/>
      <c r="V27" s="784"/>
    </row>
    <row r="28" spans="1:22" s="343" customFormat="1" ht="6" customHeight="1" x14ac:dyDescent="0.2">
      <c r="A28" s="316"/>
      <c r="B28" s="326"/>
      <c r="C28" s="326"/>
      <c r="D28" s="134"/>
      <c r="E28" s="550"/>
      <c r="F28" s="550"/>
      <c r="G28" s="550"/>
      <c r="H28" s="550"/>
      <c r="I28" s="550"/>
      <c r="J28" s="550"/>
      <c r="K28" s="550"/>
      <c r="L28" s="550"/>
      <c r="M28" s="550"/>
      <c r="N28" s="550"/>
      <c r="O28" s="550"/>
      <c r="P28" s="550"/>
      <c r="Q28" s="550"/>
      <c r="R28" s="988"/>
      <c r="S28" s="52"/>
    </row>
    <row r="29" spans="1:22" s="547" customFormat="1" ht="15.75" customHeight="1" x14ac:dyDescent="0.2">
      <c r="A29" s="546"/>
      <c r="B29" s="980"/>
      <c r="C29" s="785" t="s">
        <v>280</v>
      </c>
      <c r="D29" s="167"/>
      <c r="E29" s="551"/>
      <c r="F29" s="552"/>
      <c r="G29" s="552"/>
      <c r="H29" s="552"/>
      <c r="I29" s="552"/>
      <c r="J29" s="552"/>
      <c r="K29" s="552"/>
      <c r="L29" s="552"/>
      <c r="M29" s="552"/>
      <c r="N29" s="552"/>
      <c r="O29" s="552"/>
      <c r="P29" s="552"/>
      <c r="Q29" s="552"/>
      <c r="R29" s="989"/>
      <c r="S29" s="305"/>
      <c r="U29" s="1213"/>
      <c r="V29" s="1213"/>
    </row>
    <row r="30" spans="1:22" s="343" customFormat="1" ht="11.25" customHeight="1" x14ac:dyDescent="0.2">
      <c r="A30" s="316"/>
      <c r="B30" s="326"/>
      <c r="C30" s="787"/>
      <c r="D30" s="60" t="s">
        <v>145</v>
      </c>
      <c r="E30" s="549">
        <v>-3.9902683888000001</v>
      </c>
      <c r="F30" s="549">
        <v>-1.9385716687000001</v>
      </c>
      <c r="G30" s="549">
        <v>-1.0938310129333333</v>
      </c>
      <c r="H30" s="549">
        <v>-1.6592963265666665</v>
      </c>
      <c r="I30" s="549">
        <v>-1.0180821331666667</v>
      </c>
      <c r="J30" s="549">
        <v>-1.4006217623666668</v>
      </c>
      <c r="K30" s="549">
        <v>0.46229769466666665</v>
      </c>
      <c r="L30" s="549">
        <v>1.2381507932666667</v>
      </c>
      <c r="M30" s="549">
        <v>2.1868835853333333</v>
      </c>
      <c r="N30" s="549">
        <v>2.1113424376333332</v>
      </c>
      <c r="O30" s="549">
        <v>2.4775698624999998</v>
      </c>
      <c r="P30" s="549">
        <v>3.1026776326333336</v>
      </c>
      <c r="Q30" s="549">
        <v>3.6192843438333333</v>
      </c>
      <c r="R30" s="990"/>
      <c r="S30" s="52"/>
      <c r="T30" s="784"/>
      <c r="U30" s="1213"/>
      <c r="V30" s="1213"/>
    </row>
    <row r="31" spans="1:22" s="343" customFormat="1" ht="12.75" customHeight="1" x14ac:dyDescent="0.2">
      <c r="A31" s="316"/>
      <c r="B31" s="326"/>
      <c r="C31" s="787"/>
      <c r="D31" s="60" t="s">
        <v>417</v>
      </c>
      <c r="E31" s="549">
        <v>-4.7253996598666665</v>
      </c>
      <c r="F31" s="549">
        <v>-1.5492415062666669</v>
      </c>
      <c r="G31" s="549">
        <v>0.35336447126666665</v>
      </c>
      <c r="H31" s="549">
        <v>-0.34495232036666668</v>
      </c>
      <c r="I31" s="549">
        <v>-1.7810426742333334</v>
      </c>
      <c r="J31" s="549">
        <v>-3.251724590766667</v>
      </c>
      <c r="K31" s="549">
        <v>-2.4936306974333333</v>
      </c>
      <c r="L31" s="549">
        <v>-1.1547876310333334</v>
      </c>
      <c r="M31" s="549">
        <v>1.0830147710666667</v>
      </c>
      <c r="N31" s="549">
        <v>3.9097747227999999</v>
      </c>
      <c r="O31" s="549">
        <v>4.4434425960999997</v>
      </c>
      <c r="P31" s="549">
        <v>3.4682376135666666</v>
      </c>
      <c r="Q31" s="549">
        <v>3.7594084942000001</v>
      </c>
      <c r="R31" s="990"/>
      <c r="S31" s="52"/>
      <c r="T31" s="784"/>
    </row>
    <row r="32" spans="1:22" s="343" customFormat="1" ht="11.25" customHeight="1" x14ac:dyDescent="0.2">
      <c r="A32" s="316"/>
      <c r="B32" s="326"/>
      <c r="C32" s="787"/>
      <c r="D32" s="60" t="s">
        <v>143</v>
      </c>
      <c r="E32" s="549">
        <v>-3.9006745728333332</v>
      </c>
      <c r="F32" s="549">
        <v>-4.2627810935000001</v>
      </c>
      <c r="G32" s="549">
        <v>-2.8762187773333334</v>
      </c>
      <c r="H32" s="549">
        <v>-3.6013873412000001</v>
      </c>
      <c r="I32" s="549">
        <v>-4.1125948448333327</v>
      </c>
      <c r="J32" s="549">
        <v>-5.8036758604333336</v>
      </c>
      <c r="K32" s="549">
        <v>-5.5393065851333327</v>
      </c>
      <c r="L32" s="549">
        <v>-4.3805273823333328</v>
      </c>
      <c r="M32" s="549">
        <v>-3.0105794309666667</v>
      </c>
      <c r="N32" s="549">
        <v>-1.1933909316</v>
      </c>
      <c r="O32" s="549">
        <v>3.1597503666666617E-2</v>
      </c>
      <c r="P32" s="549">
        <v>0.77950857136666662</v>
      </c>
      <c r="Q32" s="549">
        <v>0.13173256516666668</v>
      </c>
      <c r="R32" s="990"/>
      <c r="S32" s="52"/>
      <c r="T32" s="784"/>
    </row>
    <row r="33" spans="1:20" s="343" customFormat="1" ht="12" customHeight="1" x14ac:dyDescent="0.2">
      <c r="A33" s="316"/>
      <c r="B33" s="326"/>
      <c r="C33" s="787"/>
      <c r="D33" s="60" t="s">
        <v>146</v>
      </c>
      <c r="E33" s="549">
        <v>-9.2267630006666668</v>
      </c>
      <c r="F33" s="549">
        <v>-6.274581480666666</v>
      </c>
      <c r="G33" s="549">
        <v>-4.0791090543333333</v>
      </c>
      <c r="H33" s="549">
        <v>-6.3983547326666672</v>
      </c>
      <c r="I33" s="549">
        <v>-7.5736911283333335</v>
      </c>
      <c r="J33" s="549">
        <v>-8.7051454836666675</v>
      </c>
      <c r="K33" s="549">
        <v>-10.520252789333334</v>
      </c>
      <c r="L33" s="549">
        <v>-8.6419188926666664</v>
      </c>
      <c r="M33" s="549">
        <v>-6.0437798590000007</v>
      </c>
      <c r="N33" s="549">
        <v>-0.96465346133333352</v>
      </c>
      <c r="O33" s="549">
        <v>0.90025457833333322</v>
      </c>
      <c r="P33" s="549">
        <v>1.7632054193333335</v>
      </c>
      <c r="Q33" s="549">
        <v>0.51876025800000003</v>
      </c>
      <c r="R33" s="990"/>
      <c r="S33" s="52"/>
      <c r="T33" s="784"/>
    </row>
    <row r="34" spans="1:20" s="547" customFormat="1" ht="21" customHeight="1" x14ac:dyDescent="0.2">
      <c r="A34" s="546"/>
      <c r="B34" s="980"/>
      <c r="C34" s="2084" t="s">
        <v>279</v>
      </c>
      <c r="D34" s="2084"/>
      <c r="E34" s="553">
        <v>65.393424698289209</v>
      </c>
      <c r="F34" s="553">
        <v>66.071841179799677</v>
      </c>
      <c r="G34" s="553">
        <v>64.369316778363469</v>
      </c>
      <c r="H34" s="553">
        <v>67.158896862376096</v>
      </c>
      <c r="I34" s="553">
        <v>64.839073921439052</v>
      </c>
      <c r="J34" s="553">
        <v>63.113632882132528</v>
      </c>
      <c r="K34" s="553">
        <v>60.860691009684672</v>
      </c>
      <c r="L34" s="553">
        <v>57.740231350686294</v>
      </c>
      <c r="M34" s="553">
        <v>52.360493780447911</v>
      </c>
      <c r="N34" s="553">
        <v>37.726025125407354</v>
      </c>
      <c r="O34" s="553">
        <v>27.373701162078891</v>
      </c>
      <c r="P34" s="553">
        <v>25.429708443617873</v>
      </c>
      <c r="Q34" s="553">
        <v>24.86981828446368</v>
      </c>
      <c r="R34" s="989"/>
      <c r="S34" s="305"/>
      <c r="T34" s="1302"/>
    </row>
    <row r="35" spans="1:20" s="557" customFormat="1" ht="16.5" customHeight="1" x14ac:dyDescent="0.2">
      <c r="A35" s="554"/>
      <c r="B35" s="981"/>
      <c r="C35" s="275" t="s">
        <v>307</v>
      </c>
      <c r="D35" s="555"/>
      <c r="E35" s="556">
        <v>-26.018896498984123</v>
      </c>
      <c r="F35" s="556">
        <v>-26.317329190737922</v>
      </c>
      <c r="G35" s="556">
        <v>-25.48245665894267</v>
      </c>
      <c r="H35" s="556">
        <v>-26.942785377203634</v>
      </c>
      <c r="I35" s="556">
        <v>-26.192123738139458</v>
      </c>
      <c r="J35" s="556">
        <v>-25.710927287430479</v>
      </c>
      <c r="K35" s="556">
        <v>-24.415752709675406</v>
      </c>
      <c r="L35" s="556">
        <v>-23.020200397096733</v>
      </c>
      <c r="M35" s="556">
        <v>-21.005526434028813</v>
      </c>
      <c r="N35" s="556">
        <v>-16.690120278990047</v>
      </c>
      <c r="O35" s="556">
        <v>-14.16649997387635</v>
      </c>
      <c r="P35" s="556">
        <v>-14.126754308077357</v>
      </c>
      <c r="Q35" s="556">
        <v>-13.825269080677401</v>
      </c>
      <c r="R35" s="991"/>
      <c r="S35" s="306"/>
      <c r="T35" s="2439"/>
    </row>
    <row r="36" spans="1:20" s="343" customFormat="1" ht="10.5" customHeight="1" x14ac:dyDescent="0.2">
      <c r="A36" s="316"/>
      <c r="B36" s="326"/>
      <c r="C36" s="558"/>
      <c r="D36" s="134"/>
      <c r="E36" s="559"/>
      <c r="F36" s="559"/>
      <c r="G36" s="559"/>
      <c r="H36" s="559"/>
      <c r="I36" s="559"/>
      <c r="J36" s="559"/>
      <c r="K36" s="559"/>
      <c r="L36" s="559"/>
      <c r="M36" s="559"/>
      <c r="N36" s="559"/>
      <c r="O36" s="559"/>
      <c r="P36" s="559"/>
      <c r="Q36" s="559"/>
      <c r="R36" s="990"/>
      <c r="S36" s="52"/>
    </row>
    <row r="37" spans="1:20" s="343" customFormat="1" ht="10.5" customHeight="1" x14ac:dyDescent="0.2">
      <c r="A37" s="316"/>
      <c r="B37" s="326"/>
      <c r="C37" s="558"/>
      <c r="D37" s="134"/>
      <c r="E37" s="559"/>
      <c r="F37" s="559"/>
      <c r="G37" s="559"/>
      <c r="H37" s="559"/>
      <c r="I37" s="559"/>
      <c r="J37" s="559"/>
      <c r="K37" s="559"/>
      <c r="L37" s="559"/>
      <c r="M37" s="559"/>
      <c r="N37" s="559"/>
      <c r="O37" s="559"/>
      <c r="P37" s="559"/>
      <c r="Q37" s="559"/>
      <c r="R37" s="990"/>
      <c r="S37" s="52"/>
    </row>
    <row r="38" spans="1:20" s="343" customFormat="1" ht="10.5" customHeight="1" x14ac:dyDescent="0.2">
      <c r="A38" s="316"/>
      <c r="B38" s="326"/>
      <c r="C38" s="558"/>
      <c r="D38" s="134"/>
      <c r="E38" s="559"/>
      <c r="F38" s="559"/>
      <c r="G38" s="559"/>
      <c r="H38" s="559"/>
      <c r="I38" s="559"/>
      <c r="J38" s="559"/>
      <c r="K38" s="559"/>
      <c r="L38" s="559"/>
      <c r="M38" s="559"/>
      <c r="N38" s="559"/>
      <c r="O38" s="559"/>
      <c r="P38" s="559"/>
      <c r="Q38" s="559"/>
      <c r="R38" s="990"/>
      <c r="S38" s="52"/>
    </row>
    <row r="39" spans="1:20" s="343" customFormat="1" ht="10.5" customHeight="1" x14ac:dyDescent="0.2">
      <c r="A39" s="316"/>
      <c r="B39" s="326"/>
      <c r="C39" s="558"/>
      <c r="D39" s="134"/>
      <c r="E39" s="559"/>
      <c r="F39" s="559"/>
      <c r="G39" s="559"/>
      <c r="H39" s="559"/>
      <c r="I39" s="559"/>
      <c r="J39" s="559"/>
      <c r="K39" s="559"/>
      <c r="L39" s="559"/>
      <c r="M39" s="559"/>
      <c r="N39" s="559"/>
      <c r="O39" s="559"/>
      <c r="P39" s="559"/>
      <c r="Q39" s="559"/>
      <c r="R39" s="990"/>
      <c r="S39" s="52"/>
    </row>
    <row r="40" spans="1:20" s="343" customFormat="1" ht="10.5" customHeight="1" x14ac:dyDescent="0.2">
      <c r="A40" s="316"/>
      <c r="B40" s="326"/>
      <c r="C40" s="558"/>
      <c r="D40" s="134"/>
      <c r="E40" s="559"/>
      <c r="F40" s="559"/>
      <c r="G40" s="559"/>
      <c r="H40" s="559"/>
      <c r="I40" s="559"/>
      <c r="J40" s="559"/>
      <c r="K40" s="559"/>
      <c r="L40" s="559"/>
      <c r="M40" s="559"/>
      <c r="N40" s="559"/>
      <c r="O40" s="559"/>
      <c r="P40" s="559"/>
      <c r="Q40" s="559"/>
      <c r="R40" s="990"/>
      <c r="S40" s="52"/>
    </row>
    <row r="41" spans="1:20" s="343" customFormat="1" ht="10.5" customHeight="1" x14ac:dyDescent="0.2">
      <c r="A41" s="316"/>
      <c r="B41" s="326"/>
      <c r="C41" s="558"/>
      <c r="D41" s="134"/>
      <c r="E41" s="559"/>
      <c r="F41" s="559"/>
      <c r="G41" s="559"/>
      <c r="H41" s="559"/>
      <c r="I41" s="559"/>
      <c r="J41" s="559"/>
      <c r="K41" s="559"/>
      <c r="L41" s="559"/>
      <c r="M41" s="559"/>
      <c r="N41" s="559"/>
      <c r="O41" s="559"/>
      <c r="P41" s="559"/>
      <c r="Q41" s="559"/>
      <c r="R41" s="990"/>
      <c r="S41" s="52"/>
    </row>
    <row r="42" spans="1:20" s="343" customFormat="1" ht="10.5" customHeight="1" x14ac:dyDescent="0.2">
      <c r="A42" s="316"/>
      <c r="B42" s="326"/>
      <c r="C42" s="558"/>
      <c r="D42" s="134"/>
      <c r="E42" s="559"/>
      <c r="F42" s="559"/>
      <c r="G42" s="559"/>
      <c r="H42" s="559"/>
      <c r="I42" s="559"/>
      <c r="J42" s="559"/>
      <c r="K42" s="559"/>
      <c r="L42" s="559"/>
      <c r="M42" s="559"/>
      <c r="N42" s="559"/>
      <c r="O42" s="559"/>
      <c r="P42" s="559"/>
      <c r="Q42" s="559"/>
      <c r="R42" s="990"/>
      <c r="S42" s="52"/>
    </row>
    <row r="43" spans="1:20" s="343" customFormat="1" ht="10.5" customHeight="1" x14ac:dyDescent="0.2">
      <c r="A43" s="316"/>
      <c r="B43" s="326"/>
      <c r="C43" s="558"/>
      <c r="D43" s="134"/>
      <c r="E43" s="559"/>
      <c r="F43" s="559"/>
      <c r="G43" s="559"/>
      <c r="H43" s="559"/>
      <c r="I43" s="559"/>
      <c r="J43" s="559"/>
      <c r="K43" s="559"/>
      <c r="L43" s="559"/>
      <c r="M43" s="559"/>
      <c r="N43" s="559"/>
      <c r="O43" s="559"/>
      <c r="P43" s="559"/>
      <c r="Q43" s="559"/>
      <c r="R43" s="990"/>
      <c r="S43" s="52"/>
    </row>
    <row r="44" spans="1:20" s="343" customFormat="1" ht="10.5" customHeight="1" x14ac:dyDescent="0.2">
      <c r="A44" s="316"/>
      <c r="B44" s="326"/>
      <c r="C44" s="558"/>
      <c r="D44" s="134"/>
      <c r="E44" s="559"/>
      <c r="F44" s="559"/>
      <c r="G44" s="559"/>
      <c r="H44" s="559"/>
      <c r="I44" s="559"/>
      <c r="J44" s="559"/>
      <c r="K44" s="559"/>
      <c r="L44" s="559"/>
      <c r="M44" s="559"/>
      <c r="N44" s="559"/>
      <c r="O44" s="559"/>
      <c r="P44" s="559"/>
      <c r="Q44" s="559"/>
      <c r="R44" s="990"/>
      <c r="S44" s="52"/>
    </row>
    <row r="45" spans="1:20" s="343" customFormat="1" ht="10.5" customHeight="1" x14ac:dyDescent="0.2">
      <c r="A45" s="316"/>
      <c r="B45" s="326"/>
      <c r="C45" s="558"/>
      <c r="D45" s="134"/>
      <c r="E45" s="559"/>
      <c r="F45" s="559"/>
      <c r="G45" s="559"/>
      <c r="H45" s="559"/>
      <c r="I45" s="559"/>
      <c r="J45" s="559"/>
      <c r="K45" s="559"/>
      <c r="L45" s="559"/>
      <c r="M45" s="559"/>
      <c r="N45" s="559"/>
      <c r="O45" s="559"/>
      <c r="P45" s="559"/>
      <c r="Q45" s="559"/>
      <c r="R45" s="990"/>
      <c r="S45" s="52"/>
    </row>
    <row r="46" spans="1:20" s="343" customFormat="1" ht="10.5" customHeight="1" x14ac:dyDescent="0.2">
      <c r="A46" s="316"/>
      <c r="B46" s="326"/>
      <c r="C46" s="558"/>
      <c r="D46" s="134"/>
      <c r="E46" s="559"/>
      <c r="F46" s="559"/>
      <c r="G46" s="559"/>
      <c r="H46" s="559"/>
      <c r="I46" s="559"/>
      <c r="J46" s="559"/>
      <c r="K46" s="559"/>
      <c r="L46" s="559"/>
      <c r="M46" s="559"/>
      <c r="N46" s="559"/>
      <c r="O46" s="559"/>
      <c r="P46" s="559"/>
      <c r="Q46" s="559"/>
      <c r="R46" s="990"/>
      <c r="S46" s="52"/>
    </row>
    <row r="47" spans="1:20" s="343" customFormat="1" ht="10.5" customHeight="1" x14ac:dyDescent="0.2">
      <c r="A47" s="316"/>
      <c r="B47" s="326"/>
      <c r="C47" s="558"/>
      <c r="D47" s="134"/>
      <c r="E47" s="559"/>
      <c r="F47" s="559"/>
      <c r="G47" s="559"/>
      <c r="H47" s="559"/>
      <c r="I47" s="559"/>
      <c r="J47" s="559"/>
      <c r="K47" s="559"/>
      <c r="L47" s="559"/>
      <c r="M47" s="559"/>
      <c r="N47" s="559"/>
      <c r="O47" s="559"/>
      <c r="P47" s="559"/>
      <c r="Q47" s="559"/>
      <c r="R47" s="990"/>
      <c r="S47" s="52"/>
    </row>
    <row r="48" spans="1:20" s="343" customFormat="1" ht="10.5" customHeight="1" x14ac:dyDescent="0.2">
      <c r="A48" s="316"/>
      <c r="B48" s="326"/>
      <c r="C48" s="558"/>
      <c r="D48" s="134"/>
      <c r="E48" s="559"/>
      <c r="F48" s="559"/>
      <c r="G48" s="559"/>
      <c r="H48" s="559"/>
      <c r="I48" s="559"/>
      <c r="J48" s="559"/>
      <c r="K48" s="559"/>
      <c r="L48" s="559"/>
      <c r="M48" s="559"/>
      <c r="N48" s="559"/>
      <c r="O48" s="559"/>
      <c r="P48" s="559"/>
      <c r="Q48" s="559"/>
      <c r="R48" s="990"/>
      <c r="S48" s="52"/>
    </row>
    <row r="49" spans="1:21" s="547" customFormat="1" ht="15.75" customHeight="1" x14ac:dyDescent="0.2">
      <c r="A49" s="546"/>
      <c r="B49" s="980"/>
      <c r="C49" s="785" t="s">
        <v>147</v>
      </c>
      <c r="D49" s="167"/>
      <c r="E49" s="551"/>
      <c r="F49" s="552"/>
      <c r="G49" s="552"/>
      <c r="H49" s="552"/>
      <c r="I49" s="552"/>
      <c r="J49" s="552"/>
      <c r="K49" s="552"/>
      <c r="L49" s="552"/>
      <c r="M49" s="552"/>
      <c r="N49" s="552"/>
      <c r="O49" s="552"/>
      <c r="P49" s="552"/>
      <c r="Q49" s="552"/>
      <c r="R49" s="989"/>
      <c r="S49" s="305"/>
      <c r="U49" s="1766"/>
    </row>
    <row r="50" spans="1:21" s="547" customFormat="1" ht="15.75" customHeight="1" x14ac:dyDescent="0.2">
      <c r="A50" s="546"/>
      <c r="B50" s="980"/>
      <c r="C50" s="560"/>
      <c r="D50" s="189" t="s">
        <v>278</v>
      </c>
      <c r="E50" s="556">
        <v>409.33100000000002</v>
      </c>
      <c r="F50" s="556">
        <v>410.17399999999998</v>
      </c>
      <c r="G50" s="556">
        <v>403.55399999999997</v>
      </c>
      <c r="H50" s="556">
        <v>398.28699999999998</v>
      </c>
      <c r="I50" s="556">
        <v>402.25400000000002</v>
      </c>
      <c r="J50" s="556">
        <v>424.35899999999998</v>
      </c>
      <c r="K50" s="556">
        <v>431.84300000000002</v>
      </c>
      <c r="L50" s="556">
        <v>432.851</v>
      </c>
      <c r="M50" s="556">
        <v>423.88799999999998</v>
      </c>
      <c r="N50" s="556">
        <v>402.18299999999999</v>
      </c>
      <c r="O50" s="556">
        <v>377.87200000000001</v>
      </c>
      <c r="P50" s="556">
        <v>368.70400000000001</v>
      </c>
      <c r="Q50" s="556">
        <v>368.404</v>
      </c>
      <c r="R50" s="989"/>
      <c r="S50" s="305"/>
      <c r="T50" s="2440"/>
    </row>
    <row r="51" spans="1:21" s="563" customFormat="1" ht="12" customHeight="1" x14ac:dyDescent="0.2">
      <c r="A51" s="561"/>
      <c r="B51" s="982"/>
      <c r="C51" s="562"/>
      <c r="D51" s="596" t="s">
        <v>219</v>
      </c>
      <c r="E51" s="549">
        <v>35.755000000000003</v>
      </c>
      <c r="F51" s="549">
        <v>34.609000000000002</v>
      </c>
      <c r="G51" s="549">
        <v>36.552</v>
      </c>
      <c r="H51" s="549">
        <v>37.972999999999999</v>
      </c>
      <c r="I51" s="549">
        <v>39.292000000000002</v>
      </c>
      <c r="J51" s="549">
        <v>42.158000000000001</v>
      </c>
      <c r="K51" s="549">
        <v>43.646000000000001</v>
      </c>
      <c r="L51" s="549">
        <v>44.618000000000002</v>
      </c>
      <c r="M51" s="549">
        <v>43.689</v>
      </c>
      <c r="N51" s="549">
        <v>39.906999999999996</v>
      </c>
      <c r="O51" s="549">
        <v>35.536000000000001</v>
      </c>
      <c r="P51" s="549">
        <v>33.155000000000001</v>
      </c>
      <c r="Q51" s="549">
        <v>32.058999999999997</v>
      </c>
      <c r="R51" s="992"/>
      <c r="S51" s="52"/>
    </row>
    <row r="52" spans="1:21" s="566" customFormat="1" ht="15" customHeight="1" x14ac:dyDescent="0.2">
      <c r="A52" s="564"/>
      <c r="B52" s="983"/>
      <c r="C52" s="565"/>
      <c r="D52" s="189" t="s">
        <v>276</v>
      </c>
      <c r="E52" s="556">
        <v>43.027000000000001</v>
      </c>
      <c r="F52" s="556">
        <v>54.768999999999998</v>
      </c>
      <c r="G52" s="556">
        <v>55.246000000000002</v>
      </c>
      <c r="H52" s="556">
        <v>51.965000000000003</v>
      </c>
      <c r="I52" s="556">
        <v>45.731000000000002</v>
      </c>
      <c r="J52" s="556">
        <v>49.238</v>
      </c>
      <c r="K52" s="556">
        <v>41.58</v>
      </c>
      <c r="L52" s="556">
        <v>43.113999999999997</v>
      </c>
      <c r="M52" s="556">
        <v>37.249000000000002</v>
      </c>
      <c r="N52" s="556">
        <v>34.082999999999998</v>
      </c>
      <c r="O52" s="556">
        <v>31.617000000000001</v>
      </c>
      <c r="P52" s="556">
        <v>37.603999999999999</v>
      </c>
      <c r="Q52" s="556">
        <v>36.436999999999998</v>
      </c>
      <c r="R52" s="993"/>
      <c r="S52" s="305"/>
    </row>
    <row r="53" spans="1:21" s="343" customFormat="1" ht="11.25" customHeight="1" x14ac:dyDescent="0.2">
      <c r="A53" s="316"/>
      <c r="B53" s="326"/>
      <c r="C53" s="558"/>
      <c r="D53" s="596" t="s">
        <v>220</v>
      </c>
      <c r="E53" s="549">
        <v>13.903375248180016</v>
      </c>
      <c r="F53" s="549">
        <v>7.436541253089568</v>
      </c>
      <c r="G53" s="549">
        <v>5.0643744175874472</v>
      </c>
      <c r="H53" s="549">
        <v>1.9821411048964954</v>
      </c>
      <c r="I53" s="549">
        <v>8.3801398269937266</v>
      </c>
      <c r="J53" s="549">
        <v>-4.8044390309920137</v>
      </c>
      <c r="K53" s="549">
        <v>6.1418287639761093</v>
      </c>
      <c r="L53" s="549">
        <v>-18.651295307458639</v>
      </c>
      <c r="M53" s="549">
        <v>-43.167739769918526</v>
      </c>
      <c r="N53" s="549">
        <v>-27.623112696693642</v>
      </c>
      <c r="O53" s="549">
        <v>-26.72939213459712</v>
      </c>
      <c r="P53" s="549">
        <v>-19.649572649572644</v>
      </c>
      <c r="Q53" s="549">
        <v>-15.315964394449999</v>
      </c>
      <c r="R53" s="990"/>
      <c r="S53" s="52"/>
    </row>
    <row r="54" spans="1:21" s="547" customFormat="1" ht="15.75" customHeight="1" x14ac:dyDescent="0.2">
      <c r="A54" s="546"/>
      <c r="B54" s="980"/>
      <c r="C54" s="785" t="s">
        <v>277</v>
      </c>
      <c r="D54" s="167"/>
      <c r="E54" s="556">
        <v>9.1690000000000005</v>
      </c>
      <c r="F54" s="556">
        <v>11.805999999999999</v>
      </c>
      <c r="G54" s="556">
        <v>11.456</v>
      </c>
      <c r="H54" s="556">
        <v>8.4120000000000008</v>
      </c>
      <c r="I54" s="556">
        <v>7.7709999999999999</v>
      </c>
      <c r="J54" s="556">
        <v>9.8680000000000003</v>
      </c>
      <c r="K54" s="556">
        <v>7.6769999999999996</v>
      </c>
      <c r="L54" s="556">
        <v>12.05</v>
      </c>
      <c r="M54" s="556">
        <v>12.906000000000001</v>
      </c>
      <c r="N54" s="556">
        <v>17.562999999999999</v>
      </c>
      <c r="O54" s="556">
        <v>16.186</v>
      </c>
      <c r="P54" s="556">
        <v>11.75</v>
      </c>
      <c r="Q54" s="556">
        <v>11.048</v>
      </c>
      <c r="R54" s="989"/>
      <c r="S54" s="305"/>
    </row>
    <row r="55" spans="1:21" s="343" customFormat="1" ht="9.75" customHeight="1" x14ac:dyDescent="0.2">
      <c r="A55" s="526"/>
      <c r="B55" s="527"/>
      <c r="C55" s="567"/>
      <c r="D55" s="596" t="s">
        <v>148</v>
      </c>
      <c r="E55" s="549">
        <v>-2.1973333333333289</v>
      </c>
      <c r="F55" s="549">
        <v>-3.9068858863747336</v>
      </c>
      <c r="G55" s="549">
        <v>4.0225188413692825</v>
      </c>
      <c r="H55" s="549">
        <v>-6.7405764966740449</v>
      </c>
      <c r="I55" s="549">
        <v>8.9596186203028552</v>
      </c>
      <c r="J55" s="549">
        <v>-18.634564643799468</v>
      </c>
      <c r="K55" s="549">
        <v>-22.266099635479954</v>
      </c>
      <c r="L55" s="549">
        <v>58.09498819207559</v>
      </c>
      <c r="M55" s="549">
        <v>310.75747931253977</v>
      </c>
      <c r="N55" s="549">
        <v>151.94376703485867</v>
      </c>
      <c r="O55" s="549">
        <v>56.719597211463977</v>
      </c>
      <c r="P55" s="549">
        <v>24.774344270999251</v>
      </c>
      <c r="Q55" s="549">
        <v>20.492965426982224</v>
      </c>
      <c r="R55" s="990"/>
      <c r="S55" s="52"/>
      <c r="U55" s="547"/>
    </row>
    <row r="56" spans="1:21" s="547" customFormat="1" ht="15.75" customHeight="1" x14ac:dyDescent="0.2">
      <c r="A56" s="546"/>
      <c r="B56" s="980"/>
      <c r="C56" s="2084" t="s">
        <v>306</v>
      </c>
      <c r="D56" s="2084"/>
      <c r="E56" s="556">
        <v>230.29400000000001</v>
      </c>
      <c r="F56" s="556">
        <v>236.02699999999999</v>
      </c>
      <c r="G56" s="556">
        <v>228.96299999999999</v>
      </c>
      <c r="H56" s="556">
        <v>234.2</v>
      </c>
      <c r="I56" s="556">
        <v>247.51900000000001</v>
      </c>
      <c r="J56" s="556">
        <v>250.982</v>
      </c>
      <c r="K56" s="556">
        <v>254.773</v>
      </c>
      <c r="L56" s="556">
        <v>268.46600000000001</v>
      </c>
      <c r="M56" s="556">
        <v>269.21199999999999</v>
      </c>
      <c r="N56" s="556">
        <v>276.66500000000002</v>
      </c>
      <c r="O56" s="556">
        <v>241.68700000000001</v>
      </c>
      <c r="P56" s="556">
        <v>240.988</v>
      </c>
      <c r="Q56" s="556">
        <v>231.21199999999999</v>
      </c>
      <c r="R56" s="990"/>
      <c r="S56" s="305"/>
      <c r="U56" s="1213"/>
    </row>
    <row r="57" spans="1:21" s="343" customFormat="1" ht="10.5" customHeight="1" x14ac:dyDescent="0.2">
      <c r="A57" s="316"/>
      <c r="B57" s="326"/>
      <c r="C57" s="568"/>
      <c r="D57" s="568"/>
      <c r="E57" s="569"/>
      <c r="F57" s="570"/>
      <c r="G57" s="570"/>
      <c r="H57" s="570"/>
      <c r="I57" s="570"/>
      <c r="J57" s="570"/>
      <c r="K57" s="570"/>
      <c r="L57" s="570"/>
      <c r="M57" s="570"/>
      <c r="N57" s="570"/>
      <c r="O57" s="570"/>
      <c r="P57" s="570"/>
      <c r="Q57" s="570"/>
      <c r="R57" s="990"/>
      <c r="S57" s="52"/>
    </row>
    <row r="58" spans="1:21" s="343" customFormat="1" ht="10.5" customHeight="1" x14ac:dyDescent="0.2">
      <c r="A58" s="316"/>
      <c r="B58" s="326"/>
      <c r="C58" s="558"/>
      <c r="D58" s="134"/>
      <c r="E58" s="550"/>
      <c r="F58" s="550"/>
      <c r="G58" s="550"/>
      <c r="H58" s="550"/>
      <c r="I58" s="550"/>
      <c r="J58" s="550"/>
      <c r="K58" s="550"/>
      <c r="L58" s="550"/>
      <c r="M58" s="550"/>
      <c r="N58" s="550"/>
      <c r="O58" s="550"/>
      <c r="P58" s="550"/>
      <c r="Q58" s="550"/>
      <c r="R58" s="990"/>
      <c r="S58" s="52"/>
    </row>
    <row r="59" spans="1:21" s="343" customFormat="1" ht="10.5" customHeight="1" x14ac:dyDescent="0.2">
      <c r="A59" s="316"/>
      <c r="B59" s="326"/>
      <c r="C59" s="558"/>
      <c r="D59" s="134"/>
      <c r="E59" s="559"/>
      <c r="F59" s="559"/>
      <c r="G59" s="559"/>
      <c r="H59" s="559"/>
      <c r="I59" s="559"/>
      <c r="J59" s="559"/>
      <c r="K59" s="559"/>
      <c r="L59" s="559"/>
      <c r="M59" s="559"/>
      <c r="N59" s="559"/>
      <c r="O59" s="559"/>
      <c r="P59" s="559"/>
      <c r="Q59" s="559"/>
      <c r="R59" s="990"/>
      <c r="S59" s="52"/>
      <c r="U59" s="1766"/>
    </row>
    <row r="60" spans="1:21" s="343" customFormat="1" ht="10.5" customHeight="1" x14ac:dyDescent="0.2">
      <c r="A60" s="316"/>
      <c r="B60" s="326"/>
      <c r="C60" s="558"/>
      <c r="D60" s="134"/>
      <c r="E60" s="559"/>
      <c r="F60" s="559"/>
      <c r="G60" s="559"/>
      <c r="H60" s="559"/>
      <c r="I60" s="559"/>
      <c r="J60" s="559"/>
      <c r="K60" s="559"/>
      <c r="L60" s="559"/>
      <c r="M60" s="559"/>
      <c r="N60" s="559"/>
      <c r="O60" s="559"/>
      <c r="P60" s="559"/>
      <c r="Q60" s="559"/>
      <c r="R60" s="990"/>
      <c r="S60" s="52"/>
    </row>
    <row r="61" spans="1:21" s="343" customFormat="1" ht="10.5" customHeight="1" x14ac:dyDescent="0.2">
      <c r="A61" s="316"/>
      <c r="B61" s="326"/>
      <c r="C61" s="558"/>
      <c r="D61" s="134"/>
      <c r="E61" s="559"/>
      <c r="F61" s="559"/>
      <c r="G61" s="559"/>
      <c r="H61" s="559"/>
      <c r="I61" s="559"/>
      <c r="J61" s="559"/>
      <c r="K61" s="559"/>
      <c r="L61" s="559"/>
      <c r="M61" s="559"/>
      <c r="N61" s="559"/>
      <c r="O61" s="559"/>
      <c r="P61" s="559"/>
      <c r="Q61" s="559"/>
      <c r="R61" s="990"/>
      <c r="S61" s="52"/>
    </row>
    <row r="62" spans="1:21" s="343" customFormat="1" ht="10.5" customHeight="1" x14ac:dyDescent="0.2">
      <c r="A62" s="316"/>
      <c r="B62" s="326"/>
      <c r="C62" s="558"/>
      <c r="D62" s="134"/>
      <c r="E62" s="559"/>
      <c r="F62" s="559"/>
      <c r="G62" s="559"/>
      <c r="H62" s="559"/>
      <c r="I62" s="559"/>
      <c r="J62" s="559"/>
      <c r="K62" s="559"/>
      <c r="L62" s="559"/>
      <c r="M62" s="559"/>
      <c r="N62" s="559"/>
      <c r="O62" s="559"/>
      <c r="P62" s="559"/>
      <c r="Q62" s="559"/>
      <c r="R62" s="990"/>
      <c r="S62" s="52"/>
    </row>
    <row r="63" spans="1:21" s="343" customFormat="1" ht="10.5" customHeight="1" x14ac:dyDescent="0.2">
      <c r="A63" s="316"/>
      <c r="B63" s="326"/>
      <c r="C63" s="558"/>
      <c r="D63" s="134"/>
      <c r="E63" s="559"/>
      <c r="F63" s="559"/>
      <c r="G63" s="559"/>
      <c r="H63" s="559"/>
      <c r="I63" s="559"/>
      <c r="J63" s="559"/>
      <c r="K63" s="559"/>
      <c r="L63" s="559"/>
      <c r="M63" s="559"/>
      <c r="N63" s="559"/>
      <c r="O63" s="559"/>
      <c r="P63" s="559"/>
      <c r="Q63" s="559"/>
      <c r="R63" s="990"/>
      <c r="S63" s="52"/>
    </row>
    <row r="64" spans="1:21" s="343" customFormat="1" ht="10.5" customHeight="1" x14ac:dyDescent="0.2">
      <c r="A64" s="316"/>
      <c r="B64" s="326"/>
      <c r="C64" s="558"/>
      <c r="D64" s="134"/>
      <c r="E64" s="559"/>
      <c r="F64" s="559"/>
      <c r="G64" s="559"/>
      <c r="H64" s="559"/>
      <c r="I64" s="559"/>
      <c r="J64" s="559"/>
      <c r="K64" s="559"/>
      <c r="L64" s="559"/>
      <c r="M64" s="559"/>
      <c r="N64" s="559"/>
      <c r="O64" s="559"/>
      <c r="P64" s="559"/>
      <c r="Q64" s="559"/>
      <c r="R64" s="990"/>
      <c r="S64" s="52"/>
    </row>
    <row r="65" spans="1:26" s="343" customFormat="1" ht="10.5" customHeight="1" x14ac:dyDescent="0.2">
      <c r="A65" s="316"/>
      <c r="B65" s="326"/>
      <c r="C65" s="558"/>
      <c r="D65" s="134"/>
      <c r="E65" s="559"/>
      <c r="F65" s="559"/>
      <c r="G65" s="559"/>
      <c r="H65" s="559"/>
      <c r="I65" s="559"/>
      <c r="J65" s="559"/>
      <c r="K65" s="559"/>
      <c r="L65" s="559"/>
      <c r="M65" s="559"/>
      <c r="N65" s="559"/>
      <c r="O65" s="559"/>
      <c r="P65" s="559"/>
      <c r="Q65" s="559"/>
      <c r="R65" s="990"/>
      <c r="S65" s="52"/>
    </row>
    <row r="66" spans="1:26" s="343" customFormat="1" ht="10.5" customHeight="1" x14ac:dyDescent="0.2">
      <c r="A66" s="316"/>
      <c r="B66" s="326"/>
      <c r="C66" s="558"/>
      <c r="D66" s="134"/>
      <c r="E66" s="559"/>
      <c r="F66" s="559"/>
      <c r="G66" s="559"/>
      <c r="H66" s="559"/>
      <c r="I66" s="559"/>
      <c r="J66" s="559"/>
      <c r="K66" s="559"/>
      <c r="L66" s="559"/>
      <c r="M66" s="559"/>
      <c r="N66" s="559"/>
      <c r="O66" s="559"/>
      <c r="P66" s="559"/>
      <c r="Q66" s="559"/>
      <c r="R66" s="990"/>
      <c r="S66" s="52"/>
    </row>
    <row r="67" spans="1:26" s="343" customFormat="1" ht="10.5" customHeight="1" x14ac:dyDescent="0.2">
      <c r="A67" s="316"/>
      <c r="B67" s="326"/>
      <c r="C67" s="558"/>
      <c r="D67" s="134"/>
      <c r="E67" s="559"/>
      <c r="F67" s="559"/>
      <c r="G67" s="559"/>
      <c r="H67" s="559"/>
      <c r="I67" s="559"/>
      <c r="J67" s="559"/>
      <c r="K67" s="559"/>
      <c r="L67" s="559"/>
      <c r="M67" s="559"/>
      <c r="N67" s="559"/>
      <c r="O67" s="559"/>
      <c r="P67" s="559"/>
      <c r="Q67" s="559"/>
      <c r="R67" s="990"/>
      <c r="S67" s="52"/>
    </row>
    <row r="68" spans="1:26" s="343" customFormat="1" ht="10.5" customHeight="1" x14ac:dyDescent="0.2">
      <c r="A68" s="316"/>
      <c r="B68" s="326"/>
      <c r="C68" s="558"/>
      <c r="D68" s="134"/>
      <c r="E68" s="559"/>
      <c r="F68" s="559"/>
      <c r="G68" s="559"/>
      <c r="H68" s="559"/>
      <c r="I68" s="559"/>
      <c r="J68" s="559"/>
      <c r="K68" s="559"/>
      <c r="L68" s="559"/>
      <c r="M68" s="559"/>
      <c r="N68" s="559"/>
      <c r="O68" s="559"/>
      <c r="P68" s="559"/>
      <c r="Q68" s="559"/>
      <c r="R68" s="990"/>
      <c r="S68" s="52"/>
    </row>
    <row r="69" spans="1:26" s="343" customFormat="1" ht="10.5" customHeight="1" x14ac:dyDescent="0.2">
      <c r="A69" s="316"/>
      <c r="B69" s="326"/>
      <c r="C69" s="558"/>
      <c r="D69" s="134"/>
      <c r="E69" s="559"/>
      <c r="F69" s="559"/>
      <c r="G69" s="559"/>
      <c r="H69" s="559"/>
      <c r="I69" s="559"/>
      <c r="J69" s="559"/>
      <c r="K69" s="559"/>
      <c r="L69" s="559"/>
      <c r="M69" s="559"/>
      <c r="N69" s="559"/>
      <c r="O69" s="559"/>
      <c r="P69" s="559"/>
      <c r="Q69" s="559"/>
      <c r="R69" s="990"/>
      <c r="S69" s="52"/>
    </row>
    <row r="70" spans="1:26" s="343" customFormat="1" ht="17.25" customHeight="1" x14ac:dyDescent="0.2">
      <c r="A70" s="316"/>
      <c r="B70" s="326"/>
      <c r="C70" s="2087" t="s">
        <v>419</v>
      </c>
      <c r="D70" s="2087"/>
      <c r="E70" s="2087"/>
      <c r="F70" s="2087"/>
      <c r="G70" s="2087"/>
      <c r="H70" s="2087"/>
      <c r="I70" s="2087"/>
      <c r="J70" s="2087"/>
      <c r="K70" s="2087"/>
      <c r="L70" s="2087"/>
      <c r="M70" s="2087"/>
      <c r="N70" s="2087"/>
      <c r="O70" s="2087"/>
      <c r="P70" s="2087"/>
      <c r="Q70" s="2087"/>
      <c r="R70" s="990"/>
      <c r="S70" s="52"/>
    </row>
    <row r="71" spans="1:26" s="620" customFormat="1" ht="11.25" customHeight="1" x14ac:dyDescent="0.2">
      <c r="A71" s="328"/>
      <c r="B71" s="329"/>
      <c r="C71" s="2090" t="s">
        <v>426</v>
      </c>
      <c r="D71" s="2090"/>
      <c r="E71" s="2090"/>
      <c r="F71" s="2090"/>
      <c r="G71" s="2090"/>
      <c r="H71" s="2090"/>
      <c r="I71" s="2090"/>
      <c r="J71" s="2090"/>
      <c r="K71" s="2090"/>
      <c r="L71" s="2089" t="s">
        <v>414</v>
      </c>
      <c r="M71" s="2089"/>
      <c r="N71" s="2089"/>
      <c r="O71" s="2088" t="s">
        <v>413</v>
      </c>
      <c r="P71" s="2088"/>
      <c r="Q71" s="2088"/>
      <c r="R71" s="994"/>
      <c r="S71" s="881"/>
      <c r="T71" s="2441"/>
      <c r="U71" s="2441"/>
      <c r="V71" s="2441"/>
      <c r="W71" s="2441"/>
      <c r="X71" s="2441"/>
      <c r="Y71" s="2441"/>
      <c r="Z71" s="2441"/>
    </row>
    <row r="72" spans="1:26" s="343" customFormat="1" ht="21.6" customHeight="1" x14ac:dyDescent="0.2">
      <c r="A72" s="316"/>
      <c r="B72" s="326"/>
      <c r="C72" s="2085" t="s">
        <v>443</v>
      </c>
      <c r="D72" s="2085"/>
      <c r="E72" s="2085"/>
      <c r="F72" s="2085"/>
      <c r="G72" s="2085"/>
      <c r="H72" s="2085"/>
      <c r="I72" s="2085"/>
      <c r="J72" s="2085"/>
      <c r="K72" s="2085"/>
      <c r="L72" s="2085"/>
      <c r="M72" s="2085"/>
      <c r="N72" s="2085"/>
      <c r="O72" s="2085"/>
      <c r="P72" s="2085"/>
      <c r="Q72" s="2085"/>
      <c r="R72" s="2086"/>
      <c r="S72" s="52"/>
    </row>
    <row r="73" spans="1:26" x14ac:dyDescent="0.2">
      <c r="A73" s="316"/>
      <c r="B73" s="479"/>
      <c r="C73" s="479"/>
      <c r="D73" s="479"/>
      <c r="E73" s="540"/>
      <c r="F73" s="571"/>
      <c r="G73" s="571"/>
      <c r="H73" s="571"/>
      <c r="I73" s="571"/>
      <c r="J73" s="572"/>
      <c r="K73" s="572"/>
      <c r="L73" s="572"/>
      <c r="M73" s="572"/>
      <c r="N73" s="1921">
        <v>44440</v>
      </c>
      <c r="O73" s="1921"/>
      <c r="P73" s="1921"/>
      <c r="Q73" s="1921"/>
      <c r="R73" s="537">
        <v>22</v>
      </c>
      <c r="S73" s="786"/>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G6 N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T62"/>
  <sheetViews>
    <sheetView zoomScaleNormal="100" workbookViewId="0"/>
  </sheetViews>
  <sheetFormatPr defaultColWidth="9.28515625" defaultRowHeight="12.75" x14ac:dyDescent="0.2"/>
  <cols>
    <col min="1" max="1" width="1" style="62" customWidth="1"/>
    <col min="2" max="2" width="2.5703125" style="62" customWidth="1"/>
    <col min="3" max="3" width="1" style="62" customWidth="1"/>
    <col min="4" max="4" width="13.5703125" style="62" customWidth="1"/>
    <col min="5" max="6" width="16" style="62" customWidth="1"/>
    <col min="7" max="9" width="15.7109375" style="62" customWidth="1"/>
    <col min="10" max="10" width="0.7109375" style="62" customWidth="1"/>
    <col min="11" max="11" width="2.5703125" style="62" customWidth="1"/>
    <col min="12" max="12" width="1" style="62" customWidth="1"/>
    <col min="13" max="13" width="11.42578125" style="2442" bestFit="1" customWidth="1"/>
    <col min="14" max="18" width="9.28515625" style="2443"/>
    <col min="19" max="19" width="10.5703125" style="2443" bestFit="1" customWidth="1"/>
    <col min="20" max="46" width="9.28515625" style="2443"/>
    <col min="47" max="16384" width="9.28515625" style="62"/>
  </cols>
  <sheetData>
    <row r="1" spans="1:46" ht="13.5" customHeight="1" x14ac:dyDescent="0.2">
      <c r="A1" s="64"/>
      <c r="B1" s="678"/>
      <c r="D1" s="680"/>
      <c r="E1" s="64"/>
      <c r="F1" s="64"/>
      <c r="G1" s="679" t="s">
        <v>452</v>
      </c>
      <c r="H1" s="64"/>
      <c r="I1" s="681"/>
      <c r="J1" s="64"/>
      <c r="K1" s="64"/>
      <c r="L1" s="61"/>
    </row>
    <row r="2" spans="1:46" ht="6" customHeight="1" x14ac:dyDescent="0.2">
      <c r="A2" s="271"/>
      <c r="B2" s="997"/>
      <c r="C2" s="682"/>
      <c r="D2" s="682"/>
      <c r="E2" s="683"/>
      <c r="F2" s="683"/>
      <c r="G2" s="683"/>
      <c r="H2" s="683"/>
      <c r="I2" s="684"/>
      <c r="J2" s="654"/>
      <c r="K2" s="654"/>
      <c r="L2" s="61"/>
    </row>
    <row r="3" spans="1:46" ht="6" customHeight="1" thickBot="1" x14ac:dyDescent="0.25">
      <c r="A3" s="271"/>
      <c r="B3" s="998"/>
      <c r="C3" s="64"/>
      <c r="D3" s="64"/>
      <c r="E3" s="64"/>
      <c r="F3" s="64"/>
      <c r="G3" s="64"/>
      <c r="H3" s="64"/>
      <c r="I3" s="64"/>
      <c r="J3" s="64"/>
      <c r="K3" s="64"/>
      <c r="L3" s="61"/>
    </row>
    <row r="4" spans="1:46" s="66" customFormat="1" ht="13.5" customHeight="1" thickBot="1" x14ac:dyDescent="0.25">
      <c r="A4" s="297"/>
      <c r="B4" s="998"/>
      <c r="C4" s="2099" t="s">
        <v>425</v>
      </c>
      <c r="D4" s="2100"/>
      <c r="E4" s="2100"/>
      <c r="F4" s="2100"/>
      <c r="G4" s="2100"/>
      <c r="H4" s="2100"/>
      <c r="I4" s="2100"/>
      <c r="J4" s="2101"/>
      <c r="K4" s="64"/>
      <c r="L4" s="65"/>
      <c r="M4" s="2442"/>
      <c r="N4" s="2444"/>
      <c r="O4" s="2444"/>
      <c r="P4" s="2444"/>
      <c r="Q4" s="2444"/>
      <c r="R4" s="2444"/>
      <c r="S4" s="2444"/>
      <c r="T4" s="2444"/>
      <c r="U4" s="2444"/>
      <c r="V4" s="2444"/>
      <c r="W4" s="2444"/>
      <c r="X4" s="2444"/>
      <c r="Y4" s="2444"/>
      <c r="Z4" s="2444"/>
      <c r="AA4" s="2444"/>
      <c r="AB4" s="2444"/>
      <c r="AC4" s="2444"/>
      <c r="AD4" s="2444"/>
      <c r="AE4" s="2444"/>
      <c r="AF4" s="2444"/>
      <c r="AG4" s="2444"/>
      <c r="AH4" s="2444"/>
      <c r="AI4" s="2444"/>
      <c r="AJ4" s="2444"/>
      <c r="AK4" s="2444"/>
      <c r="AL4" s="2444"/>
      <c r="AM4" s="2444"/>
      <c r="AN4" s="2444"/>
      <c r="AO4" s="2444"/>
      <c r="AP4" s="2444"/>
      <c r="AQ4" s="2444"/>
      <c r="AR4" s="2444"/>
      <c r="AS4" s="2444"/>
      <c r="AT4" s="2444"/>
    </row>
    <row r="5" spans="1:46" ht="15.75" customHeight="1" x14ac:dyDescent="0.2">
      <c r="A5" s="271"/>
      <c r="B5" s="998"/>
      <c r="C5" s="685" t="s">
        <v>424</v>
      </c>
      <c r="D5" s="67"/>
      <c r="E5" s="67"/>
      <c r="F5" s="67"/>
      <c r="G5" s="67"/>
      <c r="H5" s="67"/>
      <c r="I5" s="67"/>
      <c r="J5" s="686"/>
      <c r="K5" s="64"/>
      <c r="L5" s="61"/>
    </row>
    <row r="6" spans="1:46" ht="12" customHeight="1" x14ac:dyDescent="0.2">
      <c r="A6" s="271"/>
      <c r="B6" s="998"/>
      <c r="C6" s="67"/>
      <c r="D6" s="67"/>
      <c r="E6" s="687"/>
      <c r="F6" s="687"/>
      <c r="G6" s="687"/>
      <c r="H6" s="687"/>
      <c r="I6" s="687"/>
      <c r="J6" s="688"/>
      <c r="K6" s="64"/>
      <c r="L6" s="61"/>
    </row>
    <row r="7" spans="1:46" ht="24" customHeight="1" x14ac:dyDescent="0.2">
      <c r="A7" s="271"/>
      <c r="B7" s="998"/>
      <c r="C7" s="2102" t="s">
        <v>681</v>
      </c>
      <c r="D7" s="2103"/>
      <c r="E7" s="1057" t="s">
        <v>66</v>
      </c>
      <c r="F7" s="1057" t="s">
        <v>356</v>
      </c>
      <c r="G7" s="1058" t="s">
        <v>357</v>
      </c>
      <c r="H7" s="1058" t="s">
        <v>358</v>
      </c>
      <c r="I7" s="1058"/>
      <c r="J7" s="689"/>
      <c r="K7" s="1003"/>
      <c r="L7" s="68"/>
    </row>
    <row r="8" spans="1:46" s="695" customFormat="1" ht="3" customHeight="1" x14ac:dyDescent="0.2">
      <c r="A8" s="690"/>
      <c r="B8" s="998"/>
      <c r="C8" s="69"/>
      <c r="D8" s="691"/>
      <c r="E8" s="692"/>
      <c r="F8" s="693"/>
      <c r="G8" s="691"/>
      <c r="H8" s="691"/>
      <c r="I8" s="691"/>
      <c r="J8" s="691"/>
      <c r="K8" s="1004"/>
      <c r="L8" s="694"/>
      <c r="M8" s="2442"/>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c r="AS8" s="2445"/>
      <c r="AT8" s="2445"/>
    </row>
    <row r="9" spans="1:46" s="73" customFormat="1" ht="12.75" customHeight="1" x14ac:dyDescent="0.2">
      <c r="A9" s="298"/>
      <c r="B9" s="998"/>
      <c r="C9" s="71" t="s">
        <v>177</v>
      </c>
      <c r="D9" s="631" t="s">
        <v>177</v>
      </c>
      <c r="E9" s="652">
        <v>3.6</v>
      </c>
      <c r="F9" s="652">
        <v>7.5</v>
      </c>
      <c r="G9" s="652">
        <v>3.9</v>
      </c>
      <c r="H9" s="652">
        <v>3.3</v>
      </c>
      <c r="I9" s="72">
        <v>0.84615384615384615</v>
      </c>
      <c r="J9" s="696"/>
      <c r="K9" s="1005"/>
      <c r="L9" s="70"/>
      <c r="M9" s="2446"/>
      <c r="N9" s="2447"/>
      <c r="O9" s="2447"/>
      <c r="P9" s="2447"/>
      <c r="Q9" s="2448"/>
      <c r="R9" s="2449"/>
      <c r="S9" s="2449"/>
      <c r="T9" s="2447"/>
      <c r="U9" s="2443"/>
      <c r="V9" s="2443"/>
      <c r="W9" s="2443"/>
      <c r="X9" s="2447"/>
      <c r="Y9" s="2447"/>
      <c r="Z9" s="2447"/>
      <c r="AA9" s="2447"/>
      <c r="AB9" s="2447"/>
      <c r="AC9" s="2447"/>
      <c r="AD9" s="2447"/>
      <c r="AE9" s="2447"/>
      <c r="AF9" s="2447"/>
      <c r="AG9" s="2447"/>
      <c r="AH9" s="2447"/>
      <c r="AI9" s="2447"/>
      <c r="AJ9" s="2447"/>
      <c r="AK9" s="2447"/>
      <c r="AL9" s="2447"/>
      <c r="AM9" s="2447"/>
      <c r="AN9" s="2447"/>
      <c r="AO9" s="2447"/>
      <c r="AP9" s="2447"/>
      <c r="AQ9" s="2447"/>
      <c r="AR9" s="2447"/>
      <c r="AS9" s="2447"/>
      <c r="AT9" s="2447"/>
    </row>
    <row r="10" spans="1:46" ht="12.75" customHeight="1" x14ac:dyDescent="0.2">
      <c r="A10" s="271"/>
      <c r="B10" s="998"/>
      <c r="C10" s="71" t="s">
        <v>178</v>
      </c>
      <c r="D10" s="631" t="s">
        <v>178</v>
      </c>
      <c r="E10" s="652">
        <v>6.2</v>
      </c>
      <c r="F10" s="652">
        <v>11</v>
      </c>
      <c r="G10" s="652">
        <v>6.2</v>
      </c>
      <c r="H10" s="652">
        <v>6.1</v>
      </c>
      <c r="I10" s="72">
        <v>0.98387096774193539</v>
      </c>
      <c r="J10" s="696"/>
      <c r="K10" s="1006"/>
      <c r="L10" s="63"/>
      <c r="M10" s="2446"/>
      <c r="P10" s="2447"/>
      <c r="Q10" s="2450"/>
      <c r="R10" s="2451"/>
      <c r="U10" s="2452"/>
    </row>
    <row r="11" spans="1:46" ht="12.75" customHeight="1" x14ac:dyDescent="0.2">
      <c r="A11" s="271"/>
      <c r="B11" s="998"/>
      <c r="C11" s="71" t="s">
        <v>179</v>
      </c>
      <c r="D11" s="631" t="s">
        <v>179</v>
      </c>
      <c r="E11" s="652">
        <v>5.9</v>
      </c>
      <c r="F11" s="652">
        <v>17.100000000000001</v>
      </c>
      <c r="G11" s="652">
        <v>5.9</v>
      </c>
      <c r="H11" s="652">
        <v>6</v>
      </c>
      <c r="I11" s="72">
        <v>1.0169491525423728</v>
      </c>
      <c r="J11" s="696"/>
      <c r="K11" s="1006"/>
      <c r="L11" s="63"/>
      <c r="M11" s="2446"/>
      <c r="P11" s="2447"/>
      <c r="Q11" s="2450"/>
      <c r="R11" s="2451"/>
    </row>
    <row r="12" spans="1:46" ht="12.75" customHeight="1" x14ac:dyDescent="0.2">
      <c r="A12" s="271"/>
      <c r="B12" s="998"/>
      <c r="C12" s="71" t="s">
        <v>335</v>
      </c>
      <c r="D12" s="631" t="s">
        <v>335</v>
      </c>
      <c r="E12" s="652">
        <v>5.2</v>
      </c>
      <c r="F12" s="652">
        <v>20.100000000000001</v>
      </c>
      <c r="G12" s="652">
        <v>4.5999999999999996</v>
      </c>
      <c r="H12" s="652">
        <v>5.8</v>
      </c>
      <c r="I12" s="72">
        <v>1.2608695652173914</v>
      </c>
      <c r="J12" s="696"/>
      <c r="K12" s="1006"/>
      <c r="L12" s="63"/>
      <c r="M12" s="2446"/>
      <c r="O12" s="2453"/>
      <c r="P12" s="2447"/>
      <c r="Q12" s="2454"/>
      <c r="R12" s="2455"/>
    </row>
    <row r="13" spans="1:46" ht="12.75" customHeight="1" x14ac:dyDescent="0.2">
      <c r="A13" s="271"/>
      <c r="B13" s="998"/>
      <c r="C13" s="71" t="s">
        <v>180</v>
      </c>
      <c r="D13" s="631" t="s">
        <v>180</v>
      </c>
      <c r="E13" s="652">
        <v>6.6</v>
      </c>
      <c r="F13" s="652">
        <v>21.7</v>
      </c>
      <c r="G13" s="652">
        <v>6.1</v>
      </c>
      <c r="H13" s="652">
        <v>7</v>
      </c>
      <c r="I13" s="72">
        <v>1.1475409836065575</v>
      </c>
      <c r="J13" s="696"/>
      <c r="K13" s="1006"/>
      <c r="L13" s="63"/>
      <c r="M13" s="2446"/>
      <c r="O13" s="2456"/>
      <c r="Q13" s="2454"/>
      <c r="R13" s="2455"/>
    </row>
    <row r="14" spans="1:46" ht="12.75" customHeight="1" x14ac:dyDescent="0.2">
      <c r="A14" s="271"/>
      <c r="B14" s="998"/>
      <c r="C14" s="71" t="s">
        <v>336</v>
      </c>
      <c r="D14" s="631" t="s">
        <v>344</v>
      </c>
      <c r="E14" s="652">
        <v>4</v>
      </c>
      <c r="F14" s="652">
        <v>14.3</v>
      </c>
      <c r="G14" s="652">
        <v>3.3</v>
      </c>
      <c r="H14" s="652">
        <v>4.8</v>
      </c>
      <c r="I14" s="72">
        <v>1.4545454545454546</v>
      </c>
      <c r="J14" s="696"/>
      <c r="K14" s="1006"/>
      <c r="L14" s="63"/>
      <c r="M14" s="2446"/>
      <c r="P14" s="2447"/>
      <c r="R14" s="2455"/>
    </row>
    <row r="15" spans="1:46" ht="12.75" customHeight="1" x14ac:dyDescent="0.2">
      <c r="A15" s="271"/>
      <c r="B15" s="998"/>
      <c r="C15" s="71" t="s">
        <v>181</v>
      </c>
      <c r="D15" s="631" t="s">
        <v>181</v>
      </c>
      <c r="E15" s="652">
        <v>14.3</v>
      </c>
      <c r="F15" s="652">
        <v>35.1</v>
      </c>
      <c r="G15" s="652">
        <v>12.3</v>
      </c>
      <c r="H15" s="652">
        <v>16.600000000000001</v>
      </c>
      <c r="I15" s="72">
        <v>1.3495934959349594</v>
      </c>
      <c r="J15" s="696"/>
      <c r="K15" s="1006"/>
      <c r="L15" s="63"/>
      <c r="M15" s="2446"/>
      <c r="O15" s="2456"/>
      <c r="P15" s="2447"/>
      <c r="Q15" s="2454"/>
      <c r="R15" s="2455"/>
    </row>
    <row r="16" spans="1:46" ht="12.75" customHeight="1" x14ac:dyDescent="0.2">
      <c r="A16" s="271"/>
      <c r="B16" s="998"/>
      <c r="C16" s="71" t="s">
        <v>337</v>
      </c>
      <c r="D16" s="631" t="s">
        <v>337</v>
      </c>
      <c r="E16" s="652">
        <v>6.5</v>
      </c>
      <c r="F16" s="652">
        <v>18.600000000000001</v>
      </c>
      <c r="G16" s="652">
        <v>6.9</v>
      </c>
      <c r="H16" s="652">
        <v>6.2</v>
      </c>
      <c r="I16" s="72">
        <v>0.89855072463768115</v>
      </c>
      <c r="J16" s="696"/>
      <c r="K16" s="1006"/>
      <c r="L16" s="63"/>
      <c r="M16" s="2446"/>
      <c r="P16" s="2447"/>
      <c r="R16" s="2455"/>
    </row>
    <row r="17" spans="1:46" ht="12.75" customHeight="1" x14ac:dyDescent="0.2">
      <c r="A17" s="271"/>
      <c r="B17" s="998"/>
      <c r="C17" s="71" t="s">
        <v>182</v>
      </c>
      <c r="D17" s="631" t="s">
        <v>182</v>
      </c>
      <c r="E17" s="652">
        <v>7.8</v>
      </c>
      <c r="F17" s="652">
        <v>14.6</v>
      </c>
      <c r="G17" s="652">
        <v>7.8</v>
      </c>
      <c r="H17" s="652">
        <v>7.9</v>
      </c>
      <c r="I17" s="72">
        <v>1.012820512820513</v>
      </c>
      <c r="J17" s="696"/>
      <c r="K17" s="1006"/>
      <c r="L17" s="63"/>
      <c r="M17" s="2446"/>
      <c r="N17" s="2452"/>
      <c r="Q17" s="2454"/>
      <c r="R17" s="2455"/>
    </row>
    <row r="18" spans="1:46" ht="12.75" customHeight="1" x14ac:dyDescent="0.2">
      <c r="A18" s="271"/>
      <c r="B18" s="998"/>
      <c r="C18" s="71" t="s">
        <v>183</v>
      </c>
      <c r="D18" s="631" t="s">
        <v>183</v>
      </c>
      <c r="E18" s="652">
        <v>7.9</v>
      </c>
      <c r="F18" s="652">
        <v>18.600000000000001</v>
      </c>
      <c r="G18" s="652">
        <v>7.8</v>
      </c>
      <c r="H18" s="652">
        <v>8</v>
      </c>
      <c r="I18" s="72">
        <v>1.0256410256410258</v>
      </c>
      <c r="J18" s="696"/>
      <c r="K18" s="1006"/>
      <c r="L18" s="63"/>
      <c r="M18" s="2446"/>
      <c r="N18" s="2452"/>
      <c r="Q18" s="2454"/>
      <c r="R18" s="2455"/>
    </row>
    <row r="19" spans="1:46" s="75" customFormat="1" ht="12.75" customHeight="1" x14ac:dyDescent="0.2">
      <c r="A19" s="299"/>
      <c r="B19" s="998"/>
      <c r="C19" s="71" t="s">
        <v>319</v>
      </c>
      <c r="D19" s="631" t="s">
        <v>338</v>
      </c>
      <c r="E19" s="652">
        <v>14.6</v>
      </c>
      <c r="F19" s="652">
        <v>37.6</v>
      </c>
      <c r="G19" s="652">
        <v>11.4</v>
      </c>
      <c r="H19" s="652">
        <v>18.5</v>
      </c>
      <c r="I19" s="72">
        <v>1.6228070175438596</v>
      </c>
      <c r="J19" s="697"/>
      <c r="K19" s="1007"/>
      <c r="L19" s="74"/>
      <c r="M19" s="2446"/>
      <c r="N19" s="2457"/>
      <c r="O19" s="2457"/>
      <c r="P19" s="2457"/>
      <c r="Q19" s="2458"/>
      <c r="R19" s="2455"/>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7"/>
      <c r="AO19" s="2457"/>
      <c r="AP19" s="2457"/>
      <c r="AQ19" s="2457"/>
      <c r="AR19" s="2457"/>
      <c r="AS19" s="2457"/>
      <c r="AT19" s="2457"/>
    </row>
    <row r="20" spans="1:46" s="77" customFormat="1" ht="12.75" customHeight="1" x14ac:dyDescent="0.2">
      <c r="A20" s="300"/>
      <c r="B20" s="998"/>
      <c r="C20" s="71" t="s">
        <v>185</v>
      </c>
      <c r="D20" s="631" t="s">
        <v>185</v>
      </c>
      <c r="E20" s="652">
        <v>6.5</v>
      </c>
      <c r="F20" s="652">
        <v>17.2</v>
      </c>
      <c r="G20" s="652">
        <v>6.5</v>
      </c>
      <c r="H20" s="652">
        <v>6.4</v>
      </c>
      <c r="I20" s="72">
        <v>0.98461538461538467</v>
      </c>
      <c r="J20" s="697"/>
      <c r="K20" s="300"/>
      <c r="L20" s="76"/>
      <c r="M20" s="2446"/>
      <c r="N20" s="2459"/>
      <c r="O20" s="2459"/>
      <c r="P20" s="2459"/>
      <c r="Q20" s="2459"/>
      <c r="R20" s="2459"/>
      <c r="S20" s="2459"/>
      <c r="T20" s="2459"/>
      <c r="U20" s="2459"/>
      <c r="V20" s="2459"/>
      <c r="W20" s="2459"/>
      <c r="X20" s="2459"/>
      <c r="Y20" s="2459"/>
      <c r="Z20" s="2459"/>
      <c r="AA20" s="2459"/>
      <c r="AB20" s="2459"/>
      <c r="AC20" s="2459"/>
      <c r="AD20" s="2459"/>
      <c r="AE20" s="2459"/>
      <c r="AF20" s="2459"/>
      <c r="AG20" s="2459"/>
      <c r="AH20" s="2459"/>
      <c r="AI20" s="2459"/>
      <c r="AJ20" s="2459"/>
      <c r="AK20" s="2459"/>
      <c r="AL20" s="2459"/>
      <c r="AM20" s="2459"/>
      <c r="AN20" s="2459"/>
      <c r="AO20" s="2459"/>
      <c r="AP20" s="2459"/>
      <c r="AQ20" s="2459"/>
      <c r="AR20" s="2459"/>
      <c r="AS20" s="2459"/>
      <c r="AT20" s="2459"/>
    </row>
    <row r="21" spans="1:46" s="79" customFormat="1" ht="12.75" customHeight="1" x14ac:dyDescent="0.2">
      <c r="A21" s="272"/>
      <c r="B21" s="999"/>
      <c r="C21" s="71" t="s">
        <v>186</v>
      </c>
      <c r="D21" s="631" t="s">
        <v>186</v>
      </c>
      <c r="E21" s="652">
        <v>9.3000000000000007</v>
      </c>
      <c r="F21" s="652">
        <v>27.7</v>
      </c>
      <c r="G21" s="652">
        <v>8.3000000000000007</v>
      </c>
      <c r="H21" s="652">
        <v>10.6</v>
      </c>
      <c r="I21" s="72">
        <v>1.2771084337349397</v>
      </c>
      <c r="J21" s="696"/>
      <c r="K21" s="1006"/>
      <c r="L21" s="78"/>
      <c r="M21" s="2446"/>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2452"/>
      <c r="AN21" s="2452"/>
      <c r="AO21" s="2452"/>
      <c r="AP21" s="2452"/>
      <c r="AQ21" s="2452"/>
      <c r="AR21" s="2452"/>
      <c r="AS21" s="2452"/>
      <c r="AT21" s="2452"/>
    </row>
    <row r="22" spans="1:46" ht="12.75" customHeight="1" x14ac:dyDescent="0.2">
      <c r="A22" s="271"/>
      <c r="B22" s="998"/>
      <c r="C22" s="71" t="s">
        <v>311</v>
      </c>
      <c r="D22" s="631" t="s">
        <v>341</v>
      </c>
      <c r="E22" s="652">
        <v>7.6</v>
      </c>
      <c r="F22" s="652">
        <v>13.7</v>
      </c>
      <c r="G22" s="652">
        <v>9</v>
      </c>
      <c r="H22" s="652">
        <v>6.1</v>
      </c>
      <c r="I22" s="72">
        <v>0.6777777777777777</v>
      </c>
      <c r="J22" s="696"/>
      <c r="K22" s="1006"/>
      <c r="L22" s="63"/>
      <c r="M22" s="2446"/>
    </row>
    <row r="23" spans="1:46" ht="12.75" customHeight="1" x14ac:dyDescent="0.2">
      <c r="A23" s="271"/>
      <c r="B23" s="998"/>
      <c r="C23" s="71" t="s">
        <v>222</v>
      </c>
      <c r="D23" s="631" t="s">
        <v>346</v>
      </c>
      <c r="E23" s="652">
        <v>7.5</v>
      </c>
      <c r="F23" s="652">
        <v>19.2</v>
      </c>
      <c r="G23" s="652">
        <v>7.9</v>
      </c>
      <c r="H23" s="652">
        <v>7.2</v>
      </c>
      <c r="I23" s="72">
        <v>0.91139240506329111</v>
      </c>
      <c r="J23" s="696"/>
      <c r="K23" s="1006"/>
      <c r="L23" s="63"/>
      <c r="M23" s="2446"/>
      <c r="P23" s="2460"/>
      <c r="Q23" s="2455"/>
      <c r="R23" s="2459"/>
      <c r="S23" s="2459"/>
      <c r="T23" s="2459"/>
      <c r="U23" s="2459"/>
      <c r="V23" s="2459"/>
      <c r="W23" s="2459"/>
      <c r="X23" s="2459"/>
    </row>
    <row r="24" spans="1:46" ht="12.75" customHeight="1" x14ac:dyDescent="0.2">
      <c r="A24" s="271"/>
      <c r="B24" s="998"/>
      <c r="C24" s="71" t="s">
        <v>187</v>
      </c>
      <c r="D24" s="631" t="s">
        <v>187</v>
      </c>
      <c r="E24" s="652">
        <v>5.7</v>
      </c>
      <c r="F24" s="652">
        <v>17.8</v>
      </c>
      <c r="G24" s="652">
        <v>5.4</v>
      </c>
      <c r="H24" s="652">
        <v>6.1</v>
      </c>
      <c r="I24" s="72">
        <v>1.1296296296296295</v>
      </c>
      <c r="J24" s="696"/>
      <c r="K24" s="1006"/>
      <c r="L24" s="63"/>
      <c r="M24" s="2446"/>
      <c r="P24" s="2454"/>
      <c r="Q24" s="2455"/>
      <c r="R24" s="2452"/>
      <c r="S24" s="2452"/>
      <c r="T24" s="2452"/>
      <c r="U24" s="2452"/>
      <c r="V24" s="2452"/>
      <c r="W24" s="2452"/>
      <c r="X24" s="2452"/>
    </row>
    <row r="25" spans="1:46" ht="12.75" customHeight="1" x14ac:dyDescent="0.2">
      <c r="A25" s="271"/>
      <c r="B25" s="998"/>
      <c r="C25" s="71" t="s">
        <v>188</v>
      </c>
      <c r="D25" s="631" t="s">
        <v>188</v>
      </c>
      <c r="E25" s="652">
        <v>3.3</v>
      </c>
      <c r="F25" s="652">
        <v>10.6</v>
      </c>
      <c r="G25" s="652">
        <v>3.8</v>
      </c>
      <c r="H25" s="652">
        <v>2.5</v>
      </c>
      <c r="I25" s="72">
        <v>0.65789473684210531</v>
      </c>
      <c r="J25" s="696"/>
      <c r="K25" s="1006"/>
      <c r="L25" s="63"/>
      <c r="M25" s="2446"/>
    </row>
    <row r="26" spans="1:46" ht="12.75" customHeight="1" x14ac:dyDescent="0.2">
      <c r="A26" s="271"/>
      <c r="B26" s="998"/>
      <c r="C26" s="71" t="s">
        <v>184</v>
      </c>
      <c r="D26" s="631" t="s">
        <v>345</v>
      </c>
      <c r="E26" s="652">
        <v>3.1</v>
      </c>
      <c r="F26" s="652">
        <v>7.3</v>
      </c>
      <c r="G26" s="652">
        <v>2.9</v>
      </c>
      <c r="H26" s="652">
        <v>3.3</v>
      </c>
      <c r="I26" s="72">
        <v>1.1379310344827587</v>
      </c>
      <c r="J26" s="696"/>
      <c r="K26" s="1006"/>
      <c r="L26" s="63"/>
      <c r="M26" s="2446"/>
      <c r="Q26" s="2454"/>
      <c r="R26" s="2455"/>
    </row>
    <row r="27" spans="1:46" s="81" customFormat="1" ht="12.75" customHeight="1" x14ac:dyDescent="0.2">
      <c r="A27" s="273"/>
      <c r="B27" s="1000"/>
      <c r="C27" s="69" t="s">
        <v>71</v>
      </c>
      <c r="D27" s="698" t="s">
        <v>71</v>
      </c>
      <c r="E27" s="699">
        <v>6.6</v>
      </c>
      <c r="F27" s="699">
        <v>23.5</v>
      </c>
      <c r="G27" s="699">
        <v>5.8</v>
      </c>
      <c r="H27" s="699">
        <v>7.4</v>
      </c>
      <c r="I27" s="700">
        <v>1.2758620689655173</v>
      </c>
      <c r="J27" s="697"/>
      <c r="K27" s="1008"/>
      <c r="L27" s="80"/>
      <c r="M27" s="2446"/>
      <c r="N27" s="2461"/>
      <c r="O27" s="2461"/>
      <c r="P27" s="2461"/>
      <c r="Q27" s="2460"/>
      <c r="R27" s="2455"/>
      <c r="S27" s="2461"/>
      <c r="T27" s="2461"/>
      <c r="U27" s="2461"/>
      <c r="V27" s="2461"/>
      <c r="W27" s="1766"/>
      <c r="X27" s="2461"/>
      <c r="Y27" s="2461"/>
      <c r="Z27" s="1766"/>
      <c r="AA27" s="2461"/>
      <c r="AB27" s="2461"/>
      <c r="AC27" s="2461"/>
      <c r="AD27" s="2461"/>
      <c r="AE27" s="2461"/>
      <c r="AF27" s="2461"/>
      <c r="AG27" s="2461"/>
      <c r="AH27" s="2461"/>
      <c r="AI27" s="2461"/>
      <c r="AJ27" s="2461"/>
      <c r="AK27" s="2461"/>
      <c r="AL27" s="2461"/>
      <c r="AM27" s="2461"/>
      <c r="AN27" s="2461"/>
      <c r="AO27" s="2461"/>
      <c r="AP27" s="2461"/>
      <c r="AQ27" s="2461"/>
      <c r="AR27" s="2461"/>
      <c r="AS27" s="2461"/>
      <c r="AT27" s="2461"/>
    </row>
    <row r="28" spans="1:46" s="83" customFormat="1" ht="12.75" customHeight="1" x14ac:dyDescent="0.2">
      <c r="A28" s="274"/>
      <c r="B28" s="1001"/>
      <c r="C28" s="303" t="s">
        <v>189</v>
      </c>
      <c r="D28" s="632" t="s">
        <v>465</v>
      </c>
      <c r="E28" s="653">
        <v>7.6</v>
      </c>
      <c r="F28" s="653">
        <v>16.5</v>
      </c>
      <c r="G28" s="653">
        <v>7.1</v>
      </c>
      <c r="H28" s="653">
        <v>8.1</v>
      </c>
      <c r="I28" s="701">
        <v>1.1408450704225352</v>
      </c>
      <c r="J28" s="702"/>
      <c r="K28" s="1009"/>
      <c r="L28" s="82"/>
      <c r="M28" s="2446"/>
      <c r="N28" s="2462"/>
      <c r="O28" s="2462"/>
      <c r="P28" s="2462"/>
      <c r="Q28" s="2443"/>
      <c r="R28" s="2462"/>
      <c r="S28" s="2462"/>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row>
    <row r="29" spans="1:46" ht="12.75" customHeight="1" x14ac:dyDescent="0.2">
      <c r="A29" s="271"/>
      <c r="B29" s="998"/>
      <c r="C29" s="71" t="s">
        <v>190</v>
      </c>
      <c r="D29" s="631" t="s">
        <v>190</v>
      </c>
      <c r="E29" s="652">
        <v>5.9</v>
      </c>
      <c r="F29" s="652">
        <v>11.5</v>
      </c>
      <c r="G29" s="652">
        <v>6.6</v>
      </c>
      <c r="H29" s="652">
        <v>5</v>
      </c>
      <c r="I29" s="72">
        <v>0.75757575757575757</v>
      </c>
      <c r="J29" s="696"/>
      <c r="K29" s="1006"/>
      <c r="L29" s="63"/>
      <c r="M29" s="2446"/>
      <c r="W29" s="2452"/>
      <c r="X29" s="2452"/>
      <c r="Y29" s="2452"/>
      <c r="Z29" s="2452"/>
    </row>
    <row r="30" spans="1:46" ht="12.75" customHeight="1" x14ac:dyDescent="0.2">
      <c r="A30" s="271"/>
      <c r="B30" s="998"/>
      <c r="C30" s="71" t="s">
        <v>193</v>
      </c>
      <c r="D30" s="631" t="s">
        <v>451</v>
      </c>
      <c r="E30" s="652">
        <v>2.8</v>
      </c>
      <c r="F30" s="652">
        <v>8</v>
      </c>
      <c r="G30" s="652">
        <v>2.4</v>
      </c>
      <c r="H30" s="652">
        <v>3.2</v>
      </c>
      <c r="I30" s="72">
        <v>1.3333333333333335</v>
      </c>
      <c r="J30" s="696"/>
      <c r="K30" s="1006"/>
      <c r="L30" s="63"/>
      <c r="M30" s="2446"/>
      <c r="V30" s="2463"/>
      <c r="W30" s="2464"/>
      <c r="X30" s="2464"/>
      <c r="Y30" s="2464"/>
      <c r="Z30" s="2464"/>
    </row>
    <row r="31" spans="1:46" ht="12.75" customHeight="1" x14ac:dyDescent="0.2">
      <c r="A31" s="271"/>
      <c r="B31" s="998"/>
      <c r="C31" s="71"/>
      <c r="D31" s="631" t="s">
        <v>343</v>
      </c>
      <c r="E31" s="652">
        <v>7.3</v>
      </c>
      <c r="F31" s="652">
        <v>23.2</v>
      </c>
      <c r="G31" s="652">
        <v>7.1</v>
      </c>
      <c r="H31" s="652">
        <v>7.4</v>
      </c>
      <c r="I31" s="72">
        <v>1.0422535211267607</v>
      </c>
      <c r="J31" s="696"/>
      <c r="K31" s="1006"/>
      <c r="L31" s="63"/>
      <c r="M31" s="2446"/>
      <c r="O31" s="2451"/>
      <c r="Q31" s="2454"/>
      <c r="R31" s="2455"/>
      <c r="V31" s="2463"/>
      <c r="W31" s="2464"/>
      <c r="X31" s="2464"/>
      <c r="Y31" s="2464"/>
      <c r="Z31" s="2464"/>
    </row>
    <row r="32" spans="1:46" ht="12.75" customHeight="1" x14ac:dyDescent="0.2">
      <c r="A32" s="271"/>
      <c r="B32" s="998"/>
      <c r="C32" s="71" t="s">
        <v>191</v>
      </c>
      <c r="D32" s="631" t="s">
        <v>191</v>
      </c>
      <c r="E32" s="652">
        <v>4.3</v>
      </c>
      <c r="F32" s="652">
        <v>8.1999999999999993</v>
      </c>
      <c r="G32" s="652">
        <v>4.2</v>
      </c>
      <c r="H32" s="652">
        <v>4.4000000000000004</v>
      </c>
      <c r="I32" s="72">
        <v>1.0476190476190477</v>
      </c>
      <c r="J32" s="696"/>
      <c r="K32" s="1006"/>
      <c r="L32" s="63"/>
      <c r="M32" s="2446"/>
      <c r="V32" s="2463"/>
      <c r="W32" s="2464"/>
      <c r="X32" s="2464"/>
      <c r="Y32" s="2464"/>
      <c r="Z32" s="2464"/>
    </row>
    <row r="33" spans="1:46" ht="12.75" customHeight="1" x14ac:dyDescent="0.2">
      <c r="A33" s="271"/>
      <c r="B33" s="998"/>
      <c r="C33" s="71" t="s">
        <v>321</v>
      </c>
      <c r="D33" s="631" t="s">
        <v>340</v>
      </c>
      <c r="E33" s="652">
        <v>4.3</v>
      </c>
      <c r="F33" s="652">
        <v>16.8</v>
      </c>
      <c r="G33" s="652">
        <v>4.5</v>
      </c>
      <c r="H33" s="652">
        <v>4.0999999999999996</v>
      </c>
      <c r="I33" s="72">
        <v>0.91111111111111098</v>
      </c>
      <c r="J33" s="696"/>
      <c r="K33" s="1006"/>
      <c r="L33" s="63"/>
      <c r="M33" s="2446"/>
      <c r="V33" s="2463"/>
      <c r="W33" s="2464"/>
      <c r="X33" s="2464"/>
      <c r="Y33" s="2464"/>
      <c r="Z33" s="2464"/>
    </row>
    <row r="34" spans="1:46" s="86" customFormat="1" ht="12.75" customHeight="1" x14ac:dyDescent="0.2">
      <c r="A34" s="301"/>
      <c r="B34" s="998"/>
      <c r="C34" s="71" t="s">
        <v>192</v>
      </c>
      <c r="D34" s="631" t="s">
        <v>192</v>
      </c>
      <c r="E34" s="652">
        <v>3.4</v>
      </c>
      <c r="F34" s="652">
        <v>12</v>
      </c>
      <c r="G34" s="652">
        <v>3.4</v>
      </c>
      <c r="H34" s="652">
        <v>3.5</v>
      </c>
      <c r="I34" s="72">
        <v>1.0294117647058825</v>
      </c>
      <c r="J34" s="696"/>
      <c r="K34" s="1010"/>
      <c r="L34" s="84"/>
      <c r="M34" s="2446"/>
      <c r="N34" s="2465"/>
      <c r="O34" s="2465"/>
      <c r="P34" s="2465"/>
      <c r="Q34" s="2465"/>
      <c r="R34" s="2465"/>
      <c r="S34" s="2465"/>
      <c r="T34" s="2465"/>
      <c r="U34" s="2465"/>
      <c r="V34" s="2463"/>
      <c r="W34" s="2464"/>
      <c r="X34" s="2464"/>
      <c r="Y34" s="2464"/>
      <c r="Z34" s="2464"/>
      <c r="AA34" s="2465"/>
      <c r="AB34" s="2465"/>
      <c r="AC34" s="2465"/>
      <c r="AD34" s="2465"/>
      <c r="AE34" s="2465"/>
      <c r="AF34" s="2465"/>
      <c r="AG34" s="2465"/>
      <c r="AH34" s="2465"/>
      <c r="AI34" s="2465"/>
      <c r="AJ34" s="2465"/>
      <c r="AK34" s="2465"/>
      <c r="AL34" s="2465"/>
      <c r="AM34" s="2465"/>
      <c r="AN34" s="2465"/>
      <c r="AO34" s="2465"/>
      <c r="AP34" s="2465"/>
      <c r="AQ34" s="2465"/>
      <c r="AR34" s="2465"/>
      <c r="AS34" s="2465"/>
      <c r="AT34" s="2465"/>
    </row>
    <row r="35" spans="1:46" s="77" customFormat="1" ht="12.75" customHeight="1" x14ac:dyDescent="0.2">
      <c r="A35" s="300"/>
      <c r="B35" s="998"/>
      <c r="C35" s="71" t="s">
        <v>342</v>
      </c>
      <c r="D35" s="631" t="s">
        <v>342</v>
      </c>
      <c r="E35" s="652">
        <v>5.0999999999999996</v>
      </c>
      <c r="F35" s="652" t="s">
        <v>682</v>
      </c>
      <c r="G35" s="652">
        <v>5.4</v>
      </c>
      <c r="H35" s="652">
        <v>4.7</v>
      </c>
      <c r="I35" s="72">
        <v>0.87037037037037035</v>
      </c>
      <c r="J35" s="697"/>
      <c r="K35" s="300"/>
      <c r="L35" s="76"/>
      <c r="M35" s="2446"/>
      <c r="N35" s="2459"/>
      <c r="O35" s="2459"/>
      <c r="P35" s="2459"/>
      <c r="Q35" s="2459"/>
      <c r="R35" s="2459"/>
      <c r="S35" s="2459"/>
      <c r="T35" s="2459"/>
      <c r="U35" s="2459"/>
      <c r="V35" s="2463"/>
      <c r="W35" s="2464"/>
      <c r="X35" s="2464"/>
      <c r="Y35" s="2464"/>
      <c r="Z35" s="2464"/>
      <c r="AA35" s="2459"/>
      <c r="AB35" s="2459"/>
      <c r="AC35" s="2459"/>
      <c r="AD35" s="2459"/>
      <c r="AE35" s="2459"/>
      <c r="AF35" s="2459"/>
      <c r="AG35" s="2459"/>
      <c r="AH35" s="2459"/>
      <c r="AI35" s="2459"/>
      <c r="AJ35" s="2459"/>
      <c r="AK35" s="2459"/>
      <c r="AL35" s="2459"/>
      <c r="AM35" s="2459"/>
      <c r="AN35" s="2459"/>
      <c r="AO35" s="2459"/>
      <c r="AP35" s="2459"/>
      <c r="AQ35" s="2459"/>
      <c r="AR35" s="2459"/>
      <c r="AS35" s="2459"/>
      <c r="AT35" s="2459"/>
    </row>
    <row r="36" spans="1:46" ht="12.75" customHeight="1" x14ac:dyDescent="0.2">
      <c r="A36" s="271"/>
      <c r="B36" s="998"/>
      <c r="C36" s="71" t="s">
        <v>194</v>
      </c>
      <c r="D36" s="631" t="s">
        <v>194</v>
      </c>
      <c r="E36" s="652">
        <v>8.4</v>
      </c>
      <c r="F36" s="652">
        <v>21.9</v>
      </c>
      <c r="G36" s="652">
        <v>8</v>
      </c>
      <c r="H36" s="652">
        <v>8.6999999999999993</v>
      </c>
      <c r="I36" s="72">
        <v>1.0874999999999999</v>
      </c>
      <c r="J36" s="696"/>
      <c r="K36" s="1006"/>
      <c r="L36" s="63"/>
      <c r="M36" s="2446"/>
      <c r="V36" s="2463"/>
      <c r="W36" s="2464"/>
      <c r="X36" s="2464"/>
      <c r="Y36" s="2464"/>
      <c r="Z36" s="2464"/>
    </row>
    <row r="37" spans="1:46" s="83" customFormat="1" ht="12.75" customHeight="1" x14ac:dyDescent="0.2">
      <c r="A37" s="274"/>
      <c r="B37" s="1002"/>
      <c r="C37" s="303" t="s">
        <v>195</v>
      </c>
      <c r="D37" s="632" t="s">
        <v>195</v>
      </c>
      <c r="E37" s="653">
        <v>6.9</v>
      </c>
      <c r="F37" s="653">
        <v>16.2</v>
      </c>
      <c r="G37" s="653">
        <v>6.5</v>
      </c>
      <c r="H37" s="653">
        <v>7.3</v>
      </c>
      <c r="I37" s="701">
        <v>1.1230769230769231</v>
      </c>
      <c r="J37" s="702"/>
      <c r="K37" s="1009"/>
      <c r="L37" s="82"/>
      <c r="M37" s="2446"/>
      <c r="N37" s="2462"/>
      <c r="O37" s="2462"/>
      <c r="P37" s="2462"/>
      <c r="Q37" s="2462"/>
      <c r="R37" s="2462"/>
      <c r="S37" s="2462"/>
      <c r="T37" s="2462"/>
      <c r="U37" s="2462"/>
      <c r="V37" s="2463"/>
      <c r="W37" s="2464"/>
      <c r="X37" s="2464"/>
      <c r="Y37" s="2464"/>
      <c r="Z37" s="2464"/>
      <c r="AA37" s="2462"/>
      <c r="AB37" s="2462"/>
      <c r="AC37" s="2462"/>
      <c r="AD37" s="2462"/>
      <c r="AE37" s="2462"/>
      <c r="AF37" s="2462"/>
      <c r="AG37" s="2462"/>
      <c r="AH37" s="2462"/>
      <c r="AI37" s="2462"/>
      <c r="AJ37" s="2462"/>
      <c r="AK37" s="2462"/>
      <c r="AL37" s="2462"/>
      <c r="AM37" s="2462"/>
      <c r="AN37" s="2462"/>
      <c r="AO37" s="2462"/>
      <c r="AP37" s="2462"/>
      <c r="AQ37" s="2462"/>
      <c r="AR37" s="2462"/>
      <c r="AS37" s="2462"/>
      <c r="AT37" s="2462"/>
    </row>
    <row r="38" spans="1:46" x14ac:dyDescent="0.2">
      <c r="A38" s="271"/>
      <c r="B38" s="998"/>
      <c r="C38" s="71" t="s">
        <v>359</v>
      </c>
      <c r="D38" s="633" t="s">
        <v>359</v>
      </c>
      <c r="E38" s="652">
        <v>5.4</v>
      </c>
      <c r="F38" s="652">
        <v>9.1999999999999993</v>
      </c>
      <c r="G38" s="652">
        <v>5.6</v>
      </c>
      <c r="H38" s="652">
        <v>5.2</v>
      </c>
      <c r="I38" s="72">
        <v>0.92857142857142871</v>
      </c>
      <c r="J38" s="696"/>
      <c r="K38" s="1006"/>
      <c r="L38" s="63"/>
      <c r="M38" s="2446"/>
      <c r="V38" s="2463"/>
      <c r="W38" s="2464"/>
      <c r="X38" s="2464"/>
      <c r="Y38" s="2464"/>
      <c r="Z38" s="2464"/>
    </row>
    <row r="39" spans="1:46" ht="12.75" customHeight="1" x14ac:dyDescent="0.2">
      <c r="A39" s="271"/>
      <c r="B39" s="998"/>
      <c r="C39" s="71" t="s">
        <v>320</v>
      </c>
      <c r="D39" s="631" t="s">
        <v>339</v>
      </c>
      <c r="E39" s="652" t="s">
        <v>682</v>
      </c>
      <c r="F39" s="652" t="s">
        <v>682</v>
      </c>
      <c r="G39" s="652" t="s">
        <v>682</v>
      </c>
      <c r="H39" s="652" t="s">
        <v>682</v>
      </c>
      <c r="I39" s="72" t="s">
        <v>682</v>
      </c>
      <c r="J39" s="696"/>
      <c r="K39" s="1006"/>
      <c r="L39" s="63"/>
      <c r="M39" s="2446"/>
      <c r="V39" s="2463"/>
      <c r="W39" s="2464"/>
      <c r="X39" s="2464"/>
      <c r="Y39" s="2464"/>
      <c r="Z39" s="2464"/>
    </row>
    <row r="40" spans="1:46" s="92" customFormat="1" ht="12" customHeight="1" x14ac:dyDescent="0.2">
      <c r="A40" s="302"/>
      <c r="B40" s="998"/>
      <c r="C40" s="87"/>
      <c r="D40" s="88"/>
      <c r="E40" s="89"/>
      <c r="F40" s="89"/>
      <c r="G40" s="90"/>
      <c r="H40" s="90"/>
      <c r="I40" s="90"/>
      <c r="J40" s="90"/>
      <c r="K40" s="1011"/>
      <c r="L40" s="91"/>
      <c r="M40" s="2442"/>
      <c r="N40" s="2466"/>
      <c r="O40" s="2466"/>
      <c r="P40" s="2466"/>
      <c r="Q40" s="2466"/>
      <c r="R40" s="2466"/>
      <c r="S40" s="2466"/>
      <c r="T40" s="2466"/>
      <c r="U40" s="2466"/>
      <c r="V40" s="2463"/>
      <c r="W40" s="2464"/>
      <c r="X40" s="2464"/>
      <c r="Y40" s="2464"/>
      <c r="Z40" s="2464"/>
      <c r="AA40" s="2466"/>
      <c r="AB40" s="2466"/>
      <c r="AC40" s="2466"/>
      <c r="AD40" s="2466"/>
      <c r="AE40" s="2466"/>
      <c r="AF40" s="2466"/>
      <c r="AG40" s="2466"/>
      <c r="AH40" s="2466"/>
      <c r="AI40" s="2466"/>
      <c r="AJ40" s="2466"/>
      <c r="AK40" s="2466"/>
      <c r="AL40" s="2466"/>
      <c r="AM40" s="2466"/>
      <c r="AN40" s="2466"/>
      <c r="AO40" s="2466"/>
      <c r="AP40" s="2466"/>
      <c r="AQ40" s="2466"/>
      <c r="AR40" s="2466"/>
      <c r="AS40" s="2466"/>
      <c r="AT40" s="2466"/>
    </row>
    <row r="41" spans="1:46" ht="17.25" customHeight="1" x14ac:dyDescent="0.2">
      <c r="A41" s="271"/>
      <c r="B41" s="998"/>
      <c r="C41" s="714"/>
      <c r="D41" s="714"/>
      <c r="E41" s="715"/>
      <c r="F41" s="2091"/>
      <c r="G41" s="2091"/>
      <c r="H41" s="2091"/>
      <c r="I41" s="2091"/>
      <c r="J41" s="2091"/>
      <c r="K41" s="686"/>
      <c r="L41" s="61"/>
      <c r="V41" s="2463"/>
      <c r="W41" s="2464"/>
      <c r="X41" s="2464"/>
      <c r="Y41" s="2464"/>
      <c r="Z41" s="2464"/>
    </row>
    <row r="42" spans="1:46" ht="17.25" customHeight="1" x14ac:dyDescent="0.2">
      <c r="A42" s="271"/>
      <c r="B42" s="998"/>
      <c r="C42" s="714"/>
      <c r="D42" s="2098" t="s">
        <v>680</v>
      </c>
      <c r="E42" s="2098"/>
      <c r="F42" s="2098"/>
      <c r="G42" s="716"/>
      <c r="H42" s="716"/>
      <c r="I42" s="2091"/>
      <c r="J42" s="2091"/>
      <c r="K42" s="686"/>
      <c r="L42" s="61"/>
      <c r="N42" s="2469"/>
      <c r="O42" s="2469"/>
      <c r="P42" s="2469"/>
      <c r="Q42" s="2469"/>
      <c r="R42" s="2469"/>
      <c r="T42" s="2452"/>
      <c r="V42" s="2463"/>
      <c r="W42" s="2464"/>
      <c r="X42" s="2464"/>
      <c r="Y42" s="2464"/>
      <c r="Z42" s="2464"/>
    </row>
    <row r="43" spans="1:46" ht="17.25" customHeight="1" x14ac:dyDescent="0.2">
      <c r="A43" s="271"/>
      <c r="B43" s="998"/>
      <c r="C43" s="714"/>
      <c r="D43" s="2098"/>
      <c r="E43" s="2098"/>
      <c r="F43" s="2098"/>
      <c r="G43" s="716"/>
      <c r="H43" s="716"/>
      <c r="I43" s="2091"/>
      <c r="J43" s="2091"/>
      <c r="K43" s="686"/>
      <c r="L43" s="61"/>
      <c r="N43" s="2469"/>
      <c r="O43" s="2469"/>
      <c r="P43" s="2469"/>
      <c r="Q43" s="2469"/>
      <c r="R43" s="2469"/>
      <c r="V43" s="2463"/>
      <c r="W43" s="2464"/>
      <c r="X43" s="2464"/>
      <c r="Y43" s="2464"/>
      <c r="Z43" s="2464"/>
    </row>
    <row r="44" spans="1:46" ht="17.25" customHeight="1" x14ac:dyDescent="0.2">
      <c r="A44" s="271"/>
      <c r="B44" s="998"/>
      <c r="C44" s="714"/>
      <c r="D44" s="2096" t="s">
        <v>641</v>
      </c>
      <c r="E44" s="2096"/>
      <c r="F44" s="2096"/>
      <c r="G44" s="716"/>
      <c r="H44" s="716"/>
      <c r="I44" s="2091"/>
      <c r="J44" s="2091"/>
      <c r="K44" s="686"/>
      <c r="L44" s="61"/>
      <c r="N44" s="2469"/>
      <c r="O44" s="2469"/>
      <c r="P44" s="2469"/>
      <c r="Q44" s="2469"/>
      <c r="R44" s="2469"/>
      <c r="T44" s="2452"/>
      <c r="V44" s="2463"/>
      <c r="W44" s="2464"/>
      <c r="X44" s="2464"/>
      <c r="Y44" s="2464"/>
      <c r="Z44" s="2464"/>
    </row>
    <row r="45" spans="1:46" ht="17.25" customHeight="1" x14ac:dyDescent="0.2">
      <c r="A45" s="271"/>
      <c r="B45" s="998"/>
      <c r="C45" s="714"/>
      <c r="D45" s="2096"/>
      <c r="E45" s="2096"/>
      <c r="F45" s="2096"/>
      <c r="G45" s="716"/>
      <c r="H45" s="716"/>
      <c r="I45" s="2091"/>
      <c r="J45" s="2091"/>
      <c r="K45" s="686"/>
      <c r="L45" s="61"/>
      <c r="V45" s="2463"/>
      <c r="W45" s="2464"/>
      <c r="X45" s="2464"/>
      <c r="Y45" s="2464"/>
      <c r="Z45" s="2464"/>
    </row>
    <row r="46" spans="1:46" ht="17.25" customHeight="1" x14ac:dyDescent="0.2">
      <c r="A46" s="271"/>
      <c r="B46" s="998"/>
      <c r="C46" s="714"/>
      <c r="D46" s="2096"/>
      <c r="E46" s="2096"/>
      <c r="F46" s="2096"/>
      <c r="G46" s="716"/>
      <c r="H46" s="716"/>
      <c r="I46" s="2091"/>
      <c r="J46" s="2091"/>
      <c r="K46" s="686"/>
      <c r="L46" s="61"/>
      <c r="N46" s="2469"/>
      <c r="O46" s="2469"/>
      <c r="P46" s="2469"/>
      <c r="Q46" s="2469"/>
      <c r="R46" s="2469"/>
      <c r="T46" s="2452"/>
      <c r="V46" s="2463"/>
      <c r="W46" s="2464"/>
      <c r="X46" s="2464"/>
      <c r="Y46" s="2464"/>
      <c r="Z46" s="2464"/>
    </row>
    <row r="47" spans="1:46" ht="17.25" customHeight="1" x14ac:dyDescent="0.2">
      <c r="A47" s="271"/>
      <c r="B47" s="998"/>
      <c r="C47" s="714"/>
      <c r="D47" s="2096" t="s">
        <v>683</v>
      </c>
      <c r="E47" s="2096"/>
      <c r="F47" s="2096"/>
      <c r="G47" s="716"/>
      <c r="H47" s="716"/>
      <c r="I47" s="2091"/>
      <c r="J47" s="2091"/>
      <c r="K47" s="686"/>
      <c r="L47" s="61"/>
      <c r="N47" s="2469"/>
      <c r="O47" s="2469"/>
      <c r="P47" s="2469"/>
      <c r="Q47" s="2469"/>
      <c r="R47" s="2469"/>
      <c r="V47" s="2463"/>
      <c r="W47" s="2464"/>
      <c r="X47" s="2464"/>
      <c r="Y47" s="2464"/>
      <c r="Z47" s="2464"/>
    </row>
    <row r="48" spans="1:46" ht="17.25" customHeight="1" x14ac:dyDescent="0.2">
      <c r="A48" s="271"/>
      <c r="B48" s="998"/>
      <c r="C48" s="714"/>
      <c r="D48" s="2096"/>
      <c r="E48" s="2096"/>
      <c r="F48" s="2096"/>
      <c r="G48" s="716"/>
      <c r="H48" s="716"/>
      <c r="I48" s="2091"/>
      <c r="J48" s="2091"/>
      <c r="K48" s="686"/>
      <c r="L48" s="61"/>
      <c r="N48" s="2469"/>
      <c r="O48" s="2469"/>
      <c r="P48" s="2469"/>
      <c r="Q48" s="2469"/>
      <c r="R48" s="2469"/>
      <c r="V48" s="2467"/>
      <c r="W48" s="2464"/>
      <c r="X48" s="2464"/>
      <c r="Y48" s="2464"/>
      <c r="Z48" s="2464"/>
    </row>
    <row r="49" spans="1:46" ht="17.25" customHeight="1" x14ac:dyDescent="0.2">
      <c r="A49" s="271"/>
      <c r="B49" s="998"/>
      <c r="C49" s="714"/>
      <c r="D49" s="2096"/>
      <c r="E49" s="2096"/>
      <c r="F49" s="2096"/>
      <c r="G49" s="716"/>
      <c r="H49" s="716"/>
      <c r="I49" s="2091"/>
      <c r="J49" s="2091"/>
      <c r="K49" s="686"/>
      <c r="L49" s="61"/>
      <c r="N49" s="2469"/>
      <c r="O49" s="2469"/>
      <c r="P49" s="2469"/>
      <c r="Q49" s="2469"/>
      <c r="R49" s="2469"/>
      <c r="T49" s="2468"/>
      <c r="U49" s="2469"/>
      <c r="V49" s="2470"/>
      <c r="W49" s="2464"/>
      <c r="X49" s="2464"/>
      <c r="Y49" s="2464"/>
      <c r="Z49" s="2464"/>
    </row>
    <row r="50" spans="1:46" ht="17.25" customHeight="1" x14ac:dyDescent="0.2">
      <c r="A50" s="271"/>
      <c r="B50" s="998"/>
      <c r="C50" s="714"/>
      <c r="D50" s="2096" t="s">
        <v>684</v>
      </c>
      <c r="E50" s="2096"/>
      <c r="F50" s="2096"/>
      <c r="G50" s="716"/>
      <c r="H50" s="716"/>
      <c r="I50" s="2091"/>
      <c r="J50" s="2091"/>
      <c r="K50" s="686"/>
      <c r="L50" s="61"/>
      <c r="N50" s="2469"/>
      <c r="O50" s="2469"/>
      <c r="P50" s="2469"/>
      <c r="Q50" s="2469"/>
      <c r="R50" s="2469"/>
      <c r="T50" s="2469"/>
      <c r="U50" s="2469"/>
      <c r="V50" s="2463"/>
      <c r="W50" s="2464"/>
      <c r="X50" s="2464"/>
      <c r="Y50" s="2464"/>
      <c r="Z50" s="2464"/>
    </row>
    <row r="51" spans="1:46" ht="17.25" customHeight="1" x14ac:dyDescent="0.2">
      <c r="A51" s="271"/>
      <c r="B51" s="998"/>
      <c r="C51" s="714"/>
      <c r="D51" s="2096"/>
      <c r="E51" s="2096"/>
      <c r="F51" s="2096"/>
      <c r="G51" s="716"/>
      <c r="H51" s="716"/>
      <c r="I51" s="2091"/>
      <c r="J51" s="2091"/>
      <c r="K51" s="686"/>
      <c r="L51" s="61"/>
      <c r="N51" s="2469"/>
      <c r="O51" s="2469"/>
      <c r="P51" s="2469"/>
      <c r="Q51" s="2469"/>
      <c r="R51" s="2469"/>
      <c r="T51" s="2469"/>
      <c r="U51" s="2469"/>
      <c r="V51" s="2463"/>
      <c r="W51" s="2464"/>
      <c r="X51" s="2464"/>
      <c r="Y51" s="2464"/>
      <c r="Z51" s="2464"/>
    </row>
    <row r="52" spans="1:46" ht="17.25" customHeight="1" x14ac:dyDescent="0.2">
      <c r="A52" s="271"/>
      <c r="B52" s="998"/>
      <c r="C52" s="714"/>
      <c r="D52" s="2096"/>
      <c r="E52" s="2096"/>
      <c r="F52" s="2096"/>
      <c r="G52" s="716"/>
      <c r="H52" s="716"/>
      <c r="I52" s="2091"/>
      <c r="J52" s="2091"/>
      <c r="K52" s="686"/>
      <c r="L52" s="61"/>
      <c r="V52" s="2463"/>
      <c r="W52" s="2464"/>
      <c r="X52" s="2464"/>
      <c r="Y52" s="2464"/>
      <c r="Z52" s="2464"/>
    </row>
    <row r="53" spans="1:46" s="86" customFormat="1" ht="17.25" customHeight="1" x14ac:dyDescent="0.2">
      <c r="A53" s="301"/>
      <c r="B53" s="998"/>
      <c r="C53" s="714"/>
      <c r="D53" s="2097" t="s">
        <v>705</v>
      </c>
      <c r="E53" s="2098"/>
      <c r="F53" s="2098"/>
      <c r="G53" s="716"/>
      <c r="H53" s="716"/>
      <c r="I53" s="2091"/>
      <c r="J53" s="2091"/>
      <c r="K53" s="1012"/>
      <c r="L53" s="85"/>
      <c r="M53" s="2471"/>
      <c r="N53" s="2473"/>
      <c r="O53" s="2473"/>
      <c r="P53" s="2473"/>
      <c r="Q53" s="2473"/>
      <c r="R53" s="2473"/>
      <c r="S53" s="2465"/>
      <c r="T53" s="2465"/>
      <c r="U53" s="2465"/>
      <c r="V53" s="2463"/>
      <c r="W53" s="2464"/>
      <c r="X53" s="2464"/>
      <c r="Y53" s="2464"/>
      <c r="Z53" s="2464"/>
      <c r="AA53" s="2465"/>
      <c r="AB53" s="2465"/>
      <c r="AC53" s="2465"/>
      <c r="AD53" s="2465"/>
      <c r="AE53" s="2465"/>
      <c r="AF53" s="2465"/>
      <c r="AG53" s="2465"/>
      <c r="AH53" s="2465"/>
      <c r="AI53" s="2465"/>
      <c r="AJ53" s="2465"/>
      <c r="AK53" s="2465"/>
      <c r="AL53" s="2465"/>
      <c r="AM53" s="2465"/>
      <c r="AN53" s="2465"/>
      <c r="AO53" s="2465"/>
      <c r="AP53" s="2465"/>
      <c r="AQ53" s="2465"/>
      <c r="AR53" s="2465"/>
      <c r="AS53" s="2465"/>
      <c r="AT53" s="2465"/>
    </row>
    <row r="54" spans="1:46" ht="17.25" customHeight="1" x14ac:dyDescent="0.2">
      <c r="A54" s="271"/>
      <c r="B54" s="998"/>
      <c r="C54" s="714"/>
      <c r="D54" s="2098"/>
      <c r="E54" s="2098"/>
      <c r="F54" s="2098"/>
      <c r="G54" s="716"/>
      <c r="H54" s="716"/>
      <c r="I54" s="2091"/>
      <c r="J54" s="2091"/>
      <c r="K54" s="686"/>
      <c r="L54" s="61"/>
      <c r="N54" s="2473"/>
      <c r="O54" s="2473"/>
      <c r="P54" s="2473"/>
      <c r="Q54" s="2473"/>
      <c r="R54" s="2473"/>
      <c r="V54" s="2463"/>
      <c r="W54" s="2464"/>
      <c r="X54" s="2464"/>
      <c r="Y54" s="2464"/>
      <c r="Z54" s="2464"/>
    </row>
    <row r="55" spans="1:46" ht="17.25" customHeight="1" x14ac:dyDescent="0.2">
      <c r="A55" s="271"/>
      <c r="B55" s="998"/>
      <c r="C55" s="714"/>
      <c r="D55" s="2098"/>
      <c r="E55" s="2098"/>
      <c r="F55" s="2098"/>
      <c r="G55" s="716"/>
      <c r="H55" s="716"/>
      <c r="I55" s="2091"/>
      <c r="J55" s="2091"/>
      <c r="K55" s="686"/>
      <c r="L55" s="61"/>
      <c r="N55" s="2473"/>
      <c r="O55" s="2473"/>
      <c r="P55" s="2473"/>
      <c r="Q55" s="2473"/>
      <c r="R55" s="2473"/>
      <c r="V55" s="2463"/>
      <c r="W55" s="2464"/>
      <c r="X55" s="2464"/>
      <c r="Y55" s="2464"/>
      <c r="Z55" s="2464"/>
    </row>
    <row r="56" spans="1:46" ht="5.25" customHeight="1" x14ac:dyDescent="0.2">
      <c r="A56" s="271"/>
      <c r="B56" s="998"/>
      <c r="C56" s="714"/>
      <c r="D56" s="716"/>
      <c r="E56" s="716"/>
      <c r="F56" s="716"/>
      <c r="G56" s="716"/>
      <c r="H56" s="716"/>
      <c r="I56" s="2091"/>
      <c r="J56" s="2091"/>
      <c r="K56" s="686"/>
      <c r="L56" s="61"/>
    </row>
    <row r="57" spans="1:46" ht="23.25" customHeight="1" x14ac:dyDescent="0.2">
      <c r="A57" s="271"/>
      <c r="B57" s="998"/>
      <c r="C57" s="714"/>
      <c r="D57" s="714"/>
      <c r="E57" s="715"/>
      <c r="F57" s="2091"/>
      <c r="G57" s="2091"/>
      <c r="H57" s="2091"/>
      <c r="I57" s="2091"/>
      <c r="J57" s="2091"/>
      <c r="K57" s="686"/>
      <c r="L57" s="61"/>
      <c r="N57" s="2473"/>
      <c r="O57" s="2473"/>
      <c r="P57" s="2473"/>
      <c r="Q57" s="2473"/>
      <c r="R57" s="2473"/>
      <c r="V57" s="2463"/>
      <c r="W57" s="2464"/>
      <c r="X57" s="2464"/>
      <c r="Y57" s="2464"/>
      <c r="Z57" s="2464"/>
    </row>
    <row r="58" spans="1:46" ht="26.25" customHeight="1" x14ac:dyDescent="0.2">
      <c r="A58" s="271"/>
      <c r="B58" s="998"/>
      <c r="C58" s="2092" t="s">
        <v>634</v>
      </c>
      <c r="D58" s="2092"/>
      <c r="E58" s="2092"/>
      <c r="F58" s="2092"/>
      <c r="G58" s="2092"/>
      <c r="H58" s="2092"/>
      <c r="I58" s="2092"/>
      <c r="J58" s="2092"/>
      <c r="K58" s="1059"/>
      <c r="L58" s="61"/>
      <c r="N58" s="2473"/>
      <c r="O58" s="2473"/>
      <c r="P58" s="2473"/>
      <c r="Q58" s="2473"/>
      <c r="R58" s="2473"/>
      <c r="V58" s="2463"/>
      <c r="W58" s="2464"/>
      <c r="X58" s="2464"/>
      <c r="Y58" s="2464"/>
      <c r="Z58" s="2464"/>
    </row>
    <row r="59" spans="1:46" ht="11.25" customHeight="1" x14ac:dyDescent="0.2">
      <c r="A59" s="271"/>
      <c r="B59" s="998"/>
      <c r="C59" s="2093" t="s">
        <v>685</v>
      </c>
      <c r="D59" s="2094"/>
      <c r="E59" s="2094"/>
      <c r="F59" s="2094"/>
      <c r="G59" s="2094"/>
      <c r="H59" s="2094"/>
      <c r="I59" s="2094"/>
      <c r="J59" s="2094"/>
      <c r="K59" s="2094"/>
      <c r="L59" s="61"/>
      <c r="V59" s="2470"/>
      <c r="W59" s="2464"/>
      <c r="X59" s="2464"/>
      <c r="Y59" s="2464"/>
      <c r="Z59" s="2464"/>
    </row>
    <row r="60" spans="1:46" ht="13.5" customHeight="1" x14ac:dyDescent="0.2">
      <c r="A60" s="271"/>
      <c r="B60" s="1015">
        <v>23</v>
      </c>
      <c r="C60" s="2095">
        <v>44440</v>
      </c>
      <c r="D60" s="2095"/>
      <c r="E60" s="1014"/>
      <c r="F60" s="93"/>
      <c r="G60" s="94"/>
      <c r="H60" s="94"/>
      <c r="J60" s="1013"/>
      <c r="L60" s="61"/>
      <c r="V60" s="2472"/>
      <c r="W60" s="2464"/>
      <c r="X60" s="2464"/>
      <c r="Y60" s="2464"/>
      <c r="Z60" s="2464"/>
    </row>
    <row r="61" spans="1:46" x14ac:dyDescent="0.2">
      <c r="V61" s="2463"/>
      <c r="W61" s="2464"/>
      <c r="X61" s="2464"/>
      <c r="Y61" s="2464"/>
      <c r="Z61" s="2464"/>
    </row>
    <row r="62" spans="1:46" ht="15" x14ac:dyDescent="0.2">
      <c r="E62" s="1060"/>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workbookViewId="0"/>
  </sheetViews>
  <sheetFormatPr defaultColWidth="8.7109375" defaultRowHeight="12.75" x14ac:dyDescent="0.2"/>
  <cols>
    <col min="1" max="1" width="1" style="1178" customWidth="1"/>
    <col min="2" max="2" width="2.5703125" style="1274" customWidth="1"/>
    <col min="3" max="3" width="3" style="1178" customWidth="1"/>
    <col min="4" max="4" width="9.7109375" style="1178" customWidth="1"/>
    <col min="5" max="5" width="0.5703125" style="1178" customWidth="1"/>
    <col min="6" max="6" width="5.7109375" style="1178" customWidth="1"/>
    <col min="7" max="7" width="0.5703125" style="1178" customWidth="1"/>
    <col min="8" max="8" width="5.7109375" style="1178" customWidth="1"/>
    <col min="9" max="9" width="0.5703125" style="1178" customWidth="1"/>
    <col min="10" max="10" width="5.7109375" style="1178" customWidth="1"/>
    <col min="11" max="11" width="0.5703125" style="1178" customWidth="1"/>
    <col min="12" max="12" width="5.5703125" style="1178" customWidth="1"/>
    <col min="13" max="13" width="0.42578125" style="1178" customWidth="1"/>
    <col min="14" max="14" width="5.7109375" style="1178" customWidth="1"/>
    <col min="15" max="15" width="0.5703125" style="1178" customWidth="1"/>
    <col min="16" max="16" width="5.7109375" style="1178" customWidth="1"/>
    <col min="17" max="17" width="0.5703125" style="1178" customWidth="1"/>
    <col min="18" max="18" width="5.7109375" style="1178" customWidth="1"/>
    <col min="19" max="19" width="0.5703125" style="1178" customWidth="1"/>
    <col min="20" max="20" width="5.7109375" style="1178" customWidth="1"/>
    <col min="21" max="21" width="0.5703125" style="1178" customWidth="1"/>
    <col min="22" max="22" width="5.7109375" style="1275" customWidth="1"/>
    <col min="23" max="23" width="0.5703125" style="1178" customWidth="1"/>
    <col min="24" max="24" width="5.7109375" style="1178" customWidth="1"/>
    <col min="25" max="25" width="0.5703125" style="1178" customWidth="1"/>
    <col min="26" max="26" width="5.7109375" style="1178" customWidth="1"/>
    <col min="27" max="27" width="0.5703125" style="1178" customWidth="1"/>
    <col min="28" max="28" width="5.7109375" style="1178" customWidth="1"/>
    <col min="29" max="29" width="0.5703125" style="1178" customWidth="1"/>
    <col min="30" max="30" width="5.7109375" style="1178" customWidth="1"/>
    <col min="31" max="31" width="0.5703125" style="1178" customWidth="1"/>
    <col min="32" max="32" width="2.5703125" style="1178" customWidth="1"/>
    <col min="33" max="33" width="1" style="1178" customWidth="1"/>
    <col min="34" max="16384" width="8.7109375" style="1178"/>
  </cols>
  <sheetData>
    <row r="1" spans="1:33" ht="13.5" customHeight="1" x14ac:dyDescent="0.2">
      <c r="A1" s="1218"/>
      <c r="B1" s="1219"/>
      <c r="C1" s="1219"/>
      <c r="D1" s="2108" t="s">
        <v>288</v>
      </c>
      <c r="E1" s="2108"/>
      <c r="F1" s="2108"/>
      <c r="G1" s="2108"/>
      <c r="H1" s="2108"/>
      <c r="I1" s="1220"/>
      <c r="J1" s="1220"/>
      <c r="K1" s="1220"/>
      <c r="L1" s="1220"/>
      <c r="M1" s="1220"/>
      <c r="N1" s="1220"/>
      <c r="O1" s="1220"/>
      <c r="P1" s="1220"/>
      <c r="Q1" s="1220"/>
      <c r="R1" s="1220"/>
      <c r="S1" s="1220"/>
      <c r="T1" s="1220"/>
      <c r="U1" s="1220"/>
      <c r="V1" s="1220"/>
      <c r="W1" s="1220"/>
      <c r="X1" s="1221"/>
      <c r="Y1" s="1222"/>
      <c r="Z1" s="1222"/>
      <c r="AA1" s="1222"/>
      <c r="AB1" s="1222"/>
      <c r="AC1" s="1222"/>
      <c r="AD1" s="1222"/>
      <c r="AE1" s="1222"/>
      <c r="AF1" s="1222"/>
      <c r="AG1" s="1218"/>
    </row>
    <row r="2" spans="1:33" ht="6" customHeight="1" x14ac:dyDescent="0.2">
      <c r="A2" s="1223"/>
      <c r="B2" s="2109"/>
      <c r="C2" s="2109"/>
      <c r="D2" s="2109"/>
      <c r="E2" s="1224"/>
      <c r="F2" s="1224"/>
      <c r="G2" s="1224"/>
      <c r="H2" s="1224"/>
      <c r="I2" s="1224"/>
      <c r="J2" s="1224"/>
      <c r="K2" s="1224"/>
      <c r="L2" s="1224"/>
      <c r="M2" s="1224"/>
      <c r="N2" s="1224"/>
      <c r="O2" s="1224"/>
      <c r="P2" s="1224"/>
      <c r="Q2" s="1224"/>
      <c r="R2" s="1224"/>
      <c r="S2" s="1224"/>
      <c r="T2" s="1224"/>
      <c r="U2" s="1224"/>
      <c r="V2" s="1224"/>
      <c r="W2" s="1224"/>
      <c r="X2" s="1224"/>
      <c r="Y2" s="1224"/>
      <c r="Z2" s="1223"/>
      <c r="AA2" s="1223"/>
      <c r="AB2" s="1223"/>
      <c r="AC2" s="1223"/>
      <c r="AD2" s="1223"/>
      <c r="AE2" s="1223"/>
      <c r="AF2" s="1225"/>
      <c r="AG2" s="1218"/>
    </row>
    <row r="3" spans="1:33" ht="12" customHeight="1" x14ac:dyDescent="0.2">
      <c r="A3" s="1223"/>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6"/>
      <c r="AC3" s="1223"/>
      <c r="AD3" s="1226"/>
      <c r="AE3" s="1223"/>
      <c r="AF3" s="1227"/>
      <c r="AG3" s="1218"/>
    </row>
    <row r="4" spans="1:33" s="1233" customFormat="1" ht="13.5" customHeight="1" x14ac:dyDescent="0.2">
      <c r="A4" s="1228"/>
      <c r="B4" s="1228"/>
      <c r="C4" s="1229"/>
      <c r="D4" s="1230"/>
      <c r="E4" s="1230"/>
      <c r="F4" s="1230"/>
      <c r="G4" s="1230"/>
      <c r="H4" s="1230"/>
      <c r="I4" s="1230"/>
      <c r="J4" s="1230"/>
      <c r="K4" s="1230"/>
      <c r="L4" s="1230"/>
      <c r="M4" s="1230"/>
      <c r="N4" s="1230"/>
      <c r="O4" s="1230"/>
      <c r="P4" s="1230"/>
      <c r="Q4" s="1230"/>
      <c r="R4" s="1231"/>
      <c r="S4" s="1231"/>
      <c r="T4" s="1231"/>
      <c r="U4" s="1231"/>
      <c r="V4" s="1231"/>
      <c r="W4" s="1231"/>
      <c r="X4" s="1231"/>
      <c r="Y4" s="1231"/>
      <c r="Z4" s="1231"/>
      <c r="AA4" s="1231"/>
      <c r="AB4" s="1231"/>
      <c r="AC4" s="1231"/>
      <c r="AD4" s="1231"/>
      <c r="AE4" s="1231"/>
      <c r="AF4" s="1227"/>
      <c r="AG4" s="1232"/>
    </row>
    <row r="5" spans="1:33" ht="3.75" customHeight="1" x14ac:dyDescent="0.2">
      <c r="A5" s="1223"/>
      <c r="B5" s="1223"/>
      <c r="C5" s="1234"/>
      <c r="D5" s="1234"/>
      <c r="E5" s="1234"/>
      <c r="F5" s="2110"/>
      <c r="G5" s="2110"/>
      <c r="H5" s="2110"/>
      <c r="I5" s="2110"/>
      <c r="J5" s="2110"/>
      <c r="K5" s="2110"/>
      <c r="L5" s="2110"/>
      <c r="M5" s="1234"/>
      <c r="N5" s="1234"/>
      <c r="O5" s="1234"/>
      <c r="P5" s="1234"/>
      <c r="Q5" s="1234"/>
      <c r="R5" s="1235"/>
      <c r="S5" s="1235"/>
      <c r="T5" s="1235"/>
      <c r="U5" s="1236"/>
      <c r="V5" s="1235"/>
      <c r="W5" s="1235"/>
      <c r="X5" s="1235"/>
      <c r="Y5" s="1235"/>
      <c r="Z5" s="1235"/>
      <c r="AA5" s="1235"/>
      <c r="AB5" s="1235"/>
      <c r="AC5" s="1235"/>
      <c r="AD5" s="1235"/>
      <c r="AE5" s="1235"/>
      <c r="AF5" s="1227"/>
      <c r="AG5" s="1218"/>
    </row>
    <row r="6" spans="1:33" ht="9.75" customHeight="1" x14ac:dyDescent="0.2">
      <c r="A6" s="1223"/>
      <c r="B6" s="1223"/>
      <c r="C6" s="1234"/>
      <c r="D6" s="1234"/>
      <c r="E6" s="1237"/>
      <c r="F6" s="2111"/>
      <c r="G6" s="2111"/>
      <c r="H6" s="2111"/>
      <c r="I6" s="2111"/>
      <c r="J6" s="2111"/>
      <c r="K6" s="2111"/>
      <c r="L6" s="2111"/>
      <c r="M6" s="2111"/>
      <c r="N6" s="2111"/>
      <c r="O6" s="2111"/>
      <c r="P6" s="2111"/>
      <c r="Q6" s="2111"/>
      <c r="R6" s="2111"/>
      <c r="S6" s="2111"/>
      <c r="T6" s="2111"/>
      <c r="U6" s="2111"/>
      <c r="V6" s="2111"/>
      <c r="W6" s="1237"/>
      <c r="X6" s="2111"/>
      <c r="Y6" s="2111"/>
      <c r="Z6" s="2111"/>
      <c r="AA6" s="2111"/>
      <c r="AB6" s="2111"/>
      <c r="AC6" s="2111"/>
      <c r="AD6" s="2111"/>
      <c r="AE6" s="1237"/>
      <c r="AF6" s="1227"/>
      <c r="AG6" s="1218"/>
    </row>
    <row r="7" spans="1:33" ht="12.75" customHeight="1" x14ac:dyDescent="0.2">
      <c r="A7" s="1223"/>
      <c r="B7" s="1223"/>
      <c r="C7" s="1234"/>
      <c r="D7" s="1234"/>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8"/>
      <c r="AG7" s="1218"/>
    </row>
    <row r="8" spans="1:33" s="1244" customFormat="1" ht="15" customHeight="1" x14ac:dyDescent="0.2">
      <c r="A8" s="1239"/>
      <c r="B8" s="1239"/>
      <c r="C8" s="1240"/>
      <c r="D8" s="1241"/>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42"/>
      <c r="AG8" s="1243"/>
    </row>
    <row r="9" spans="1:33" ht="12" customHeight="1" x14ac:dyDescent="0.2">
      <c r="A9" s="1223"/>
      <c r="B9" s="1223"/>
      <c r="C9" s="60"/>
      <c r="D9" s="1245"/>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7"/>
      <c r="AC9" s="1246"/>
      <c r="AD9" s="1247"/>
      <c r="AE9" s="1246"/>
      <c r="AF9" s="1238"/>
      <c r="AG9" s="1218"/>
    </row>
    <row r="10" spans="1:33" ht="12" customHeight="1" x14ac:dyDescent="0.2">
      <c r="A10" s="1223"/>
      <c r="B10" s="1223"/>
      <c r="C10" s="60"/>
      <c r="D10" s="1245"/>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7"/>
      <c r="AC10" s="1246"/>
      <c r="AD10" s="1247"/>
      <c r="AE10" s="1246"/>
      <c r="AF10" s="1238"/>
      <c r="AG10" s="1218"/>
    </row>
    <row r="11" spans="1:33" ht="12" customHeight="1" x14ac:dyDescent="0.2">
      <c r="A11" s="1223"/>
      <c r="B11" s="1223"/>
      <c r="C11" s="60"/>
      <c r="D11" s="1245"/>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7"/>
      <c r="AC11" s="1246"/>
      <c r="AD11" s="1247"/>
      <c r="AE11" s="1246"/>
      <c r="AF11" s="1238"/>
      <c r="AG11" s="1218"/>
    </row>
    <row r="12" spans="1:33" ht="12" customHeight="1" x14ac:dyDescent="0.2">
      <c r="A12" s="1223"/>
      <c r="B12" s="1223"/>
      <c r="C12" s="60"/>
      <c r="D12" s="1245"/>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7"/>
      <c r="AC12" s="1246"/>
      <c r="AD12" s="1247"/>
      <c r="AE12" s="1246"/>
      <c r="AF12" s="1238"/>
      <c r="AG12" s="1218"/>
    </row>
    <row r="13" spans="1:33" ht="12" customHeight="1" x14ac:dyDescent="0.2">
      <c r="A13" s="1223"/>
      <c r="B13" s="1223"/>
      <c r="C13" s="60"/>
      <c r="D13" s="1245"/>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7"/>
      <c r="AC13" s="1246"/>
      <c r="AD13" s="1247"/>
      <c r="AE13" s="1246"/>
      <c r="AF13" s="1238"/>
      <c r="AG13" s="1218"/>
    </row>
    <row r="14" spans="1:33" ht="12" customHeight="1" x14ac:dyDescent="0.2">
      <c r="A14" s="1223"/>
      <c r="B14" s="1223"/>
      <c r="C14" s="60"/>
      <c r="D14" s="1245"/>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7"/>
      <c r="AC14" s="1246"/>
      <c r="AD14" s="1247"/>
      <c r="AE14" s="1246"/>
      <c r="AF14" s="1238"/>
      <c r="AG14" s="1218"/>
    </row>
    <row r="15" spans="1:33" ht="12" customHeight="1" x14ac:dyDescent="0.2">
      <c r="A15" s="1223"/>
      <c r="B15" s="1223"/>
      <c r="C15" s="60"/>
      <c r="D15" s="1245"/>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7"/>
      <c r="AC15" s="1246"/>
      <c r="AD15" s="1247"/>
      <c r="AE15" s="1246"/>
      <c r="AF15" s="1238"/>
      <c r="AG15" s="1218"/>
    </row>
    <row r="16" spans="1:33" ht="12" customHeight="1" x14ac:dyDescent="0.2">
      <c r="A16" s="1223"/>
      <c r="B16" s="1223"/>
      <c r="C16" s="60"/>
      <c r="D16" s="1245"/>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7"/>
      <c r="AC16" s="1246"/>
      <c r="AD16" s="1247"/>
      <c r="AE16" s="1246"/>
      <c r="AF16" s="1238"/>
      <c r="AG16" s="1218"/>
    </row>
    <row r="17" spans="1:33" ht="12" customHeight="1" x14ac:dyDescent="0.2">
      <c r="A17" s="1223"/>
      <c r="B17" s="1223"/>
      <c r="C17" s="60"/>
      <c r="D17" s="1245"/>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7"/>
      <c r="AC17" s="1246"/>
      <c r="AD17" s="1247"/>
      <c r="AE17" s="1246"/>
      <c r="AF17" s="1238"/>
      <c r="AG17" s="1218"/>
    </row>
    <row r="18" spans="1:33" ht="12" customHeight="1" x14ac:dyDescent="0.2">
      <c r="A18" s="1223"/>
      <c r="B18" s="1223"/>
      <c r="C18" s="60"/>
      <c r="D18" s="1245"/>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7"/>
      <c r="AC18" s="1246"/>
      <c r="AD18" s="1247"/>
      <c r="AE18" s="1246"/>
      <c r="AF18" s="1238"/>
      <c r="AG18" s="1218"/>
    </row>
    <row r="19" spans="1:33" ht="12" customHeight="1" x14ac:dyDescent="0.2">
      <c r="A19" s="1223"/>
      <c r="B19" s="1223"/>
      <c r="C19" s="60"/>
      <c r="D19" s="1245"/>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7"/>
      <c r="AC19" s="1246"/>
      <c r="AD19" s="1247"/>
      <c r="AE19" s="1246"/>
      <c r="AF19" s="1238"/>
      <c r="AG19" s="1218"/>
    </row>
    <row r="20" spans="1:33" ht="12" customHeight="1" x14ac:dyDescent="0.2">
      <c r="A20" s="1223"/>
      <c r="B20" s="1223"/>
      <c r="C20" s="60"/>
      <c r="D20" s="1245"/>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7"/>
      <c r="AC20" s="1246"/>
      <c r="AD20" s="1247"/>
      <c r="AE20" s="1246"/>
      <c r="AF20" s="1238"/>
      <c r="AG20" s="1218"/>
    </row>
    <row r="21" spans="1:33" ht="12" customHeight="1" x14ac:dyDescent="0.2">
      <c r="A21" s="1223"/>
      <c r="B21" s="1223"/>
      <c r="C21" s="60"/>
      <c r="D21" s="1245"/>
      <c r="E21" s="1246"/>
      <c r="F21" s="1246"/>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7"/>
      <c r="AC21" s="1246"/>
      <c r="AD21" s="1247"/>
      <c r="AE21" s="1246"/>
      <c r="AF21" s="1238"/>
      <c r="AG21" s="1218"/>
    </row>
    <row r="22" spans="1:33" ht="12" customHeight="1" x14ac:dyDescent="0.2">
      <c r="A22" s="1223"/>
      <c r="B22" s="1223"/>
      <c r="C22" s="60"/>
      <c r="D22" s="1245"/>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7"/>
      <c r="AC22" s="1246"/>
      <c r="AD22" s="1247"/>
      <c r="AE22" s="1246"/>
      <c r="AF22" s="1238"/>
      <c r="AG22" s="1218"/>
    </row>
    <row r="23" spans="1:33" ht="12" customHeight="1" x14ac:dyDescent="0.2">
      <c r="A23" s="1223"/>
      <c r="B23" s="1223"/>
      <c r="C23" s="60"/>
      <c r="D23" s="1245"/>
      <c r="E23" s="1246"/>
      <c r="F23" s="1246"/>
      <c r="G23" s="1246"/>
      <c r="H23" s="1246"/>
      <c r="I23" s="1246"/>
      <c r="J23" s="1246"/>
      <c r="K23" s="1246"/>
      <c r="L23" s="1246"/>
      <c r="M23" s="1246"/>
      <c r="N23" s="1246"/>
      <c r="O23" s="1246"/>
      <c r="P23" s="1246"/>
      <c r="Q23" s="1246"/>
      <c r="R23" s="1246"/>
      <c r="S23" s="1246"/>
      <c r="T23" s="1246"/>
      <c r="U23" s="1246"/>
      <c r="V23" s="1246"/>
      <c r="W23" s="1246"/>
      <c r="X23" s="1246"/>
      <c r="Y23" s="1246"/>
      <c r="Z23" s="1246"/>
      <c r="AA23" s="1246"/>
      <c r="AB23" s="1247"/>
      <c r="AC23" s="1246"/>
      <c r="AD23" s="1247"/>
      <c r="AE23" s="1246"/>
      <c r="AF23" s="1238"/>
      <c r="AG23" s="1218"/>
    </row>
    <row r="24" spans="1:33" ht="12" customHeight="1" x14ac:dyDescent="0.2">
      <c r="A24" s="1223"/>
      <c r="B24" s="1223"/>
      <c r="C24" s="60"/>
      <c r="D24" s="1245"/>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7"/>
      <c r="AC24" s="1246"/>
      <c r="AD24" s="1247"/>
      <c r="AE24" s="1246"/>
      <c r="AF24" s="1238"/>
      <c r="AG24" s="1218"/>
    </row>
    <row r="25" spans="1:33" ht="12" customHeight="1" x14ac:dyDescent="0.2">
      <c r="A25" s="1223"/>
      <c r="B25" s="1223"/>
      <c r="C25" s="60"/>
      <c r="D25" s="1245"/>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7"/>
      <c r="AC25" s="1246"/>
      <c r="AD25" s="1247"/>
      <c r="AE25" s="1246"/>
      <c r="AF25" s="1238"/>
      <c r="AG25" s="1218"/>
    </row>
    <row r="26" spans="1:33" ht="12" customHeight="1" x14ac:dyDescent="0.2">
      <c r="A26" s="1223"/>
      <c r="B26" s="1223"/>
      <c r="C26" s="60"/>
      <c r="D26" s="1245"/>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7"/>
      <c r="AC26" s="1246"/>
      <c r="AD26" s="1247"/>
      <c r="AE26" s="1246"/>
      <c r="AF26" s="1238"/>
      <c r="AG26" s="1218"/>
    </row>
    <row r="27" spans="1:33" ht="12" customHeight="1" x14ac:dyDescent="0.2">
      <c r="A27" s="1223"/>
      <c r="B27" s="1223"/>
      <c r="C27" s="60"/>
      <c r="D27" s="1245"/>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1246"/>
      <c r="AB27" s="1247"/>
      <c r="AC27" s="1246"/>
      <c r="AD27" s="1247"/>
      <c r="AE27" s="1246"/>
      <c r="AF27" s="1238"/>
      <c r="AG27" s="1218"/>
    </row>
    <row r="28" spans="1:33" ht="12" customHeight="1" x14ac:dyDescent="0.2">
      <c r="A28" s="1223"/>
      <c r="B28" s="1223"/>
      <c r="C28" s="60"/>
      <c r="D28" s="1245"/>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7"/>
      <c r="AC28" s="1246"/>
      <c r="AD28" s="1247"/>
      <c r="AE28" s="1246"/>
      <c r="AF28" s="1238"/>
      <c r="AG28" s="1218"/>
    </row>
    <row r="29" spans="1:33" ht="6" customHeight="1" x14ac:dyDescent="0.2">
      <c r="A29" s="1223"/>
      <c r="B29" s="1223"/>
      <c r="C29" s="60"/>
      <c r="D29" s="1245"/>
      <c r="E29" s="1245"/>
      <c r="F29" s="1245"/>
      <c r="G29" s="1245"/>
      <c r="H29" s="1245"/>
      <c r="I29" s="1245"/>
      <c r="J29" s="1245"/>
      <c r="K29" s="1245"/>
      <c r="L29" s="1245"/>
      <c r="M29" s="1245"/>
      <c r="N29" s="1245"/>
      <c r="O29" s="1245"/>
      <c r="P29" s="1245"/>
      <c r="Q29" s="1245"/>
      <c r="R29" s="11"/>
      <c r="S29" s="11"/>
      <c r="T29" s="11"/>
      <c r="U29" s="11"/>
      <c r="V29" s="18"/>
      <c r="W29" s="11"/>
      <c r="X29" s="11"/>
      <c r="Y29" s="11"/>
      <c r="Z29" s="11"/>
      <c r="AA29" s="11"/>
      <c r="AB29" s="11"/>
      <c r="AC29" s="11"/>
      <c r="AD29" s="11"/>
      <c r="AE29" s="11"/>
      <c r="AF29" s="1238"/>
      <c r="AG29" s="1218"/>
    </row>
    <row r="30" spans="1:33" ht="6" customHeight="1" x14ac:dyDescent="0.2">
      <c r="A30" s="1223"/>
      <c r="B30" s="1223"/>
      <c r="C30" s="54"/>
      <c r="D30" s="1245"/>
      <c r="E30" s="1245"/>
      <c r="F30" s="1245"/>
      <c r="G30" s="1245"/>
      <c r="H30" s="1245"/>
      <c r="I30" s="1245"/>
      <c r="J30" s="1245"/>
      <c r="K30" s="1245"/>
      <c r="L30" s="1245"/>
      <c r="M30" s="1245"/>
      <c r="N30" s="1245"/>
      <c r="O30" s="1245"/>
      <c r="P30" s="1245"/>
      <c r="Q30" s="1245"/>
      <c r="R30" s="11"/>
      <c r="S30" s="11"/>
      <c r="T30" s="11"/>
      <c r="U30" s="11"/>
      <c r="V30" s="18"/>
      <c r="W30" s="11"/>
      <c r="X30" s="11"/>
      <c r="Y30" s="11"/>
      <c r="Z30" s="11"/>
      <c r="AA30" s="11"/>
      <c r="AB30" s="11"/>
      <c r="AC30" s="11"/>
      <c r="AD30" s="11"/>
      <c r="AE30" s="11"/>
      <c r="AF30" s="1238"/>
      <c r="AG30" s="1218"/>
    </row>
    <row r="31" spans="1:33" ht="9" customHeight="1" x14ac:dyDescent="0.2">
      <c r="A31" s="1223"/>
      <c r="B31" s="1223"/>
      <c r="C31" s="1248"/>
      <c r="D31" s="1248"/>
      <c r="E31" s="1248"/>
      <c r="F31" s="1248"/>
      <c r="G31" s="1248"/>
      <c r="H31" s="1248"/>
      <c r="I31" s="1248"/>
      <c r="J31" s="1245"/>
      <c r="K31" s="1245"/>
      <c r="L31" s="1245"/>
      <c r="M31" s="1245"/>
      <c r="N31" s="1245"/>
      <c r="O31" s="1245"/>
      <c r="P31" s="1245"/>
      <c r="Q31" s="1245"/>
      <c r="R31" s="11"/>
      <c r="S31" s="11"/>
      <c r="T31" s="11"/>
      <c r="U31" s="11"/>
      <c r="V31" s="18"/>
      <c r="W31" s="11"/>
      <c r="X31" s="11"/>
      <c r="Y31" s="11"/>
      <c r="Z31" s="11"/>
      <c r="AA31" s="11"/>
      <c r="AB31" s="11"/>
      <c r="AC31" s="11"/>
      <c r="AD31" s="11"/>
      <c r="AE31" s="11"/>
      <c r="AF31" s="1238"/>
      <c r="AG31" s="1218"/>
    </row>
    <row r="32" spans="1:33" ht="12.75" customHeight="1" x14ac:dyDescent="0.2">
      <c r="A32" s="1223"/>
      <c r="B32" s="1223"/>
      <c r="C32" s="60"/>
      <c r="D32" s="1245"/>
      <c r="E32" s="1245"/>
      <c r="F32" s="1245"/>
      <c r="G32" s="1245"/>
      <c r="H32" s="1245"/>
      <c r="I32" s="1245"/>
      <c r="J32" s="1245"/>
      <c r="K32" s="1245"/>
      <c r="L32" s="1245"/>
      <c r="M32" s="1245"/>
      <c r="N32" s="1245"/>
      <c r="O32" s="1245"/>
      <c r="P32" s="1245"/>
      <c r="Q32" s="1245"/>
      <c r="R32" s="11"/>
      <c r="S32" s="11"/>
      <c r="T32" s="11"/>
      <c r="U32" s="11"/>
      <c r="V32" s="18"/>
      <c r="W32" s="11"/>
      <c r="X32" s="11"/>
      <c r="Y32" s="11"/>
      <c r="Z32" s="11"/>
      <c r="AA32" s="11"/>
      <c r="AB32" s="11"/>
      <c r="AC32" s="11"/>
      <c r="AD32" s="11"/>
      <c r="AE32" s="11"/>
      <c r="AF32" s="1238"/>
      <c r="AG32" s="1218"/>
    </row>
    <row r="33" spans="1:33" ht="12.75" customHeight="1" x14ac:dyDescent="0.2">
      <c r="A33" s="1223"/>
      <c r="B33" s="1223"/>
      <c r="C33" s="60"/>
      <c r="D33" s="1245"/>
      <c r="E33" s="1245"/>
      <c r="F33" s="1245"/>
      <c r="G33" s="1245"/>
      <c r="H33" s="1245"/>
      <c r="I33" s="1245"/>
      <c r="J33" s="1245"/>
      <c r="K33" s="1245"/>
      <c r="L33" s="1245"/>
      <c r="M33" s="1245"/>
      <c r="N33" s="1245"/>
      <c r="O33" s="1245"/>
      <c r="P33" s="1245"/>
      <c r="Q33" s="1245"/>
      <c r="R33" s="11"/>
      <c r="S33" s="11"/>
      <c r="T33" s="11"/>
      <c r="U33" s="11"/>
      <c r="V33" s="18"/>
      <c r="W33" s="11"/>
      <c r="X33" s="11"/>
      <c r="Y33" s="11"/>
      <c r="Z33" s="11"/>
      <c r="AA33" s="11"/>
      <c r="AB33" s="11"/>
      <c r="AC33" s="11"/>
      <c r="AD33" s="11"/>
      <c r="AE33" s="11"/>
      <c r="AF33" s="1238"/>
      <c r="AG33" s="1218"/>
    </row>
    <row r="34" spans="1:33" ht="15.75" customHeight="1" x14ac:dyDescent="0.2">
      <c r="A34" s="1223"/>
      <c r="B34" s="1223"/>
      <c r="C34" s="60"/>
      <c r="D34" s="1245"/>
      <c r="E34" s="1245"/>
      <c r="F34" s="1245"/>
      <c r="G34" s="1245"/>
      <c r="H34" s="1245"/>
      <c r="I34" s="1245"/>
      <c r="J34" s="1245"/>
      <c r="K34" s="1245"/>
      <c r="L34" s="1245"/>
      <c r="M34" s="1245"/>
      <c r="N34" s="1245"/>
      <c r="O34" s="1245"/>
      <c r="P34" s="1245"/>
      <c r="Q34" s="1245"/>
      <c r="R34" s="11"/>
      <c r="S34" s="11"/>
      <c r="T34" s="11"/>
      <c r="U34" s="11"/>
      <c r="V34" s="18"/>
      <c r="W34" s="11"/>
      <c r="X34" s="11"/>
      <c r="Y34" s="11"/>
      <c r="Z34" s="11"/>
      <c r="AA34" s="11"/>
      <c r="AB34" s="11"/>
      <c r="AC34" s="11"/>
      <c r="AD34" s="11"/>
      <c r="AE34" s="11"/>
      <c r="AF34" s="1238"/>
      <c r="AG34" s="1218"/>
    </row>
    <row r="35" spans="1:33" ht="20.25" customHeight="1" x14ac:dyDescent="0.2">
      <c r="A35" s="1223"/>
      <c r="B35" s="1223"/>
      <c r="C35" s="60"/>
      <c r="D35" s="1245"/>
      <c r="E35" s="1245"/>
      <c r="F35" s="1245"/>
      <c r="G35" s="1245"/>
      <c r="H35" s="1245"/>
      <c r="I35" s="1245"/>
      <c r="J35" s="1245"/>
      <c r="K35" s="1245"/>
      <c r="L35" s="1245"/>
      <c r="M35" s="1245"/>
      <c r="N35" s="1245"/>
      <c r="O35" s="1245"/>
      <c r="P35" s="1245"/>
      <c r="Q35" s="1245"/>
      <c r="R35" s="11"/>
      <c r="S35" s="11"/>
      <c r="T35" s="11"/>
      <c r="U35" s="11"/>
      <c r="V35" s="18"/>
      <c r="W35" s="11"/>
      <c r="X35" s="11"/>
      <c r="Y35" s="11"/>
      <c r="Z35" s="11"/>
      <c r="AA35" s="11"/>
      <c r="AB35" s="11"/>
      <c r="AC35" s="11"/>
      <c r="AD35" s="11"/>
      <c r="AE35" s="11"/>
      <c r="AF35" s="1238"/>
      <c r="AG35" s="1218"/>
    </row>
    <row r="36" spans="1:33" ht="15.75" customHeight="1" x14ac:dyDescent="0.2">
      <c r="A36" s="1223"/>
      <c r="B36" s="1223"/>
      <c r="C36" s="60"/>
      <c r="D36" s="1245"/>
      <c r="E36" s="1245"/>
      <c r="F36" s="1245"/>
      <c r="G36" s="1245"/>
      <c r="H36" s="1245"/>
      <c r="I36" s="1245"/>
      <c r="J36" s="1245"/>
      <c r="K36" s="1245"/>
      <c r="L36" s="1245"/>
      <c r="M36" s="1245"/>
      <c r="N36" s="1245"/>
      <c r="O36" s="1245"/>
      <c r="P36" s="1245"/>
      <c r="Q36" s="1245"/>
      <c r="R36" s="11"/>
      <c r="S36" s="11"/>
      <c r="T36" s="11"/>
      <c r="U36" s="11"/>
      <c r="V36" s="18"/>
      <c r="W36" s="11"/>
      <c r="X36" s="11"/>
      <c r="Y36" s="11"/>
      <c r="Z36" s="11"/>
      <c r="AA36" s="11"/>
      <c r="AB36" s="11"/>
      <c r="AC36" s="11"/>
      <c r="AD36" s="11"/>
      <c r="AE36" s="11"/>
      <c r="AF36" s="1238"/>
      <c r="AG36" s="1218"/>
    </row>
    <row r="37" spans="1:33" ht="12.75" customHeight="1" x14ac:dyDescent="0.2">
      <c r="A37" s="1223"/>
      <c r="B37" s="1223"/>
      <c r="C37" s="60"/>
      <c r="D37" s="1245"/>
      <c r="E37" s="1245"/>
      <c r="F37" s="1245"/>
      <c r="G37" s="1245"/>
      <c r="H37" s="1245"/>
      <c r="I37" s="1245"/>
      <c r="J37" s="1245"/>
      <c r="K37" s="1245"/>
      <c r="L37" s="1245"/>
      <c r="M37" s="1245"/>
      <c r="N37" s="1245"/>
      <c r="O37" s="1245"/>
      <c r="P37" s="1245"/>
      <c r="Q37" s="1245"/>
      <c r="R37" s="11"/>
      <c r="S37" s="11"/>
      <c r="T37" s="11"/>
      <c r="U37" s="11"/>
      <c r="V37" s="18"/>
      <c r="W37" s="11"/>
      <c r="X37" s="11"/>
      <c r="Y37" s="11"/>
      <c r="Z37" s="11"/>
      <c r="AA37" s="11"/>
      <c r="AB37" s="11"/>
      <c r="AC37" s="11"/>
      <c r="AD37" s="11"/>
      <c r="AE37" s="11"/>
      <c r="AF37" s="1238"/>
      <c r="AG37" s="1218"/>
    </row>
    <row r="38" spans="1:33" ht="12" customHeight="1" x14ac:dyDescent="0.2">
      <c r="A38" s="1223"/>
      <c r="B38" s="1223"/>
      <c r="C38" s="60"/>
      <c r="D38" s="1245"/>
      <c r="E38" s="1245"/>
      <c r="F38" s="1245"/>
      <c r="G38" s="1245"/>
      <c r="H38" s="1245"/>
      <c r="I38" s="1245"/>
      <c r="J38" s="1245"/>
      <c r="K38" s="1245"/>
      <c r="L38" s="1245"/>
      <c r="M38" s="1245"/>
      <c r="N38" s="1245"/>
      <c r="O38" s="1245"/>
      <c r="P38" s="1245"/>
      <c r="Q38" s="1245"/>
      <c r="R38" s="11"/>
      <c r="S38" s="11"/>
      <c r="T38" s="11"/>
      <c r="U38" s="11"/>
      <c r="V38" s="18"/>
      <c r="W38" s="11"/>
      <c r="X38" s="11"/>
      <c r="Y38" s="11"/>
      <c r="Z38" s="11"/>
      <c r="AA38" s="11"/>
      <c r="AB38" s="11"/>
      <c r="AC38" s="11"/>
      <c r="AD38" s="11"/>
      <c r="AE38" s="11"/>
      <c r="AF38" s="1238"/>
      <c r="AG38" s="1218"/>
    </row>
    <row r="39" spans="1:33" ht="12.75" customHeight="1" x14ac:dyDescent="0.2">
      <c r="A39" s="1223"/>
      <c r="B39" s="1223"/>
      <c r="C39" s="60"/>
      <c r="D39" s="1245"/>
      <c r="E39" s="1245"/>
      <c r="F39" s="1245"/>
      <c r="G39" s="1245"/>
      <c r="H39" s="1245"/>
      <c r="I39" s="1245"/>
      <c r="J39" s="1245"/>
      <c r="K39" s="1245"/>
      <c r="L39" s="1245"/>
      <c r="M39" s="1245"/>
      <c r="N39" s="1245"/>
      <c r="O39" s="1245"/>
      <c r="P39" s="1245"/>
      <c r="Q39" s="1245"/>
      <c r="R39" s="11"/>
      <c r="S39" s="11"/>
      <c r="T39" s="11"/>
      <c r="U39" s="11"/>
      <c r="V39" s="18"/>
      <c r="W39" s="11"/>
      <c r="X39" s="11"/>
      <c r="Y39" s="11"/>
      <c r="Z39" s="11"/>
      <c r="AA39" s="11"/>
      <c r="AB39" s="11"/>
      <c r="AC39" s="11"/>
      <c r="AD39" s="11"/>
      <c r="AE39" s="11"/>
      <c r="AF39" s="1238"/>
      <c r="AG39" s="1218"/>
    </row>
    <row r="40" spans="1:33" ht="12.75" customHeight="1" x14ac:dyDescent="0.2">
      <c r="A40" s="1223"/>
      <c r="B40" s="1223"/>
      <c r="C40" s="60"/>
      <c r="D40" s="1245"/>
      <c r="E40" s="1245"/>
      <c r="F40" s="1245"/>
      <c r="G40" s="1245"/>
      <c r="H40" s="1245"/>
      <c r="I40" s="1245"/>
      <c r="J40" s="1245"/>
      <c r="K40" s="1245"/>
      <c r="L40" s="1245"/>
      <c r="M40" s="1245"/>
      <c r="N40" s="1245"/>
      <c r="O40" s="1245"/>
      <c r="P40" s="1245"/>
      <c r="Q40" s="1245"/>
      <c r="R40" s="11"/>
      <c r="S40" s="11"/>
      <c r="T40" s="11"/>
      <c r="U40" s="11"/>
      <c r="V40" s="18"/>
      <c r="W40" s="11"/>
      <c r="X40" s="11"/>
      <c r="Y40" s="11"/>
      <c r="Z40" s="11"/>
      <c r="AA40" s="11"/>
      <c r="AB40" s="11"/>
      <c r="AC40" s="11"/>
      <c r="AD40" s="11"/>
      <c r="AE40" s="11"/>
      <c r="AF40" s="1238"/>
      <c r="AG40" s="1218"/>
    </row>
    <row r="41" spans="1:33" ht="10.5" customHeight="1" x14ac:dyDescent="0.2">
      <c r="A41" s="1223"/>
      <c r="B41" s="1223"/>
      <c r="C41" s="60"/>
      <c r="D41" s="1245"/>
      <c r="E41" s="1245"/>
      <c r="F41" s="1245"/>
      <c r="G41" s="1245"/>
      <c r="H41" s="1245"/>
      <c r="I41" s="1245"/>
      <c r="J41" s="1245"/>
      <c r="K41" s="1245"/>
      <c r="L41" s="1245"/>
      <c r="M41" s="1245"/>
      <c r="N41" s="1245"/>
      <c r="O41" s="1245"/>
      <c r="P41" s="1245"/>
      <c r="Q41" s="1245"/>
      <c r="R41" s="11"/>
      <c r="S41" s="11"/>
      <c r="T41" s="11"/>
      <c r="U41" s="11"/>
      <c r="V41" s="18"/>
      <c r="W41" s="11"/>
      <c r="X41" s="11"/>
      <c r="Y41" s="11"/>
      <c r="Z41" s="11"/>
      <c r="AA41" s="11"/>
      <c r="AB41" s="11"/>
      <c r="AC41" s="11"/>
      <c r="AD41" s="11"/>
      <c r="AE41" s="11"/>
      <c r="AF41" s="1238"/>
      <c r="AG41" s="1218"/>
    </row>
    <row r="42" spans="1:33" ht="19.5" customHeight="1" x14ac:dyDescent="0.2">
      <c r="A42" s="1223"/>
      <c r="B42" s="1223"/>
      <c r="C42" s="1223"/>
      <c r="D42" s="1223"/>
      <c r="E42" s="1223"/>
      <c r="F42" s="1223"/>
      <c r="G42" s="1223"/>
      <c r="H42" s="1223"/>
      <c r="I42" s="1223"/>
      <c r="J42" s="1223"/>
      <c r="K42" s="1223"/>
      <c r="L42" s="1223"/>
      <c r="M42" s="1223"/>
      <c r="N42" s="1223"/>
      <c r="O42" s="1223"/>
      <c r="P42" s="1223"/>
      <c r="Q42" s="1223"/>
      <c r="R42" s="1249"/>
      <c r="S42" s="1249"/>
      <c r="T42" s="1223"/>
      <c r="U42" s="1223"/>
      <c r="V42" s="1223"/>
      <c r="W42" s="1223"/>
      <c r="X42" s="1223"/>
      <c r="Y42" s="1223"/>
      <c r="Z42" s="1223"/>
      <c r="AA42" s="1223"/>
      <c r="AB42" s="1226"/>
      <c r="AC42" s="1223"/>
      <c r="AD42" s="1226"/>
      <c r="AE42" s="1223"/>
      <c r="AF42" s="1238"/>
      <c r="AG42" s="1218"/>
    </row>
    <row r="43" spans="1:33" ht="9" customHeight="1" x14ac:dyDescent="0.2">
      <c r="A43" s="1223"/>
      <c r="B43" s="1223"/>
      <c r="C43" s="1229"/>
      <c r="D43" s="1230"/>
      <c r="E43" s="1230"/>
      <c r="F43" s="1230"/>
      <c r="G43" s="1230"/>
      <c r="H43" s="1230"/>
      <c r="I43" s="1230"/>
      <c r="J43" s="1230"/>
      <c r="K43" s="1230"/>
      <c r="L43" s="1230"/>
      <c r="M43" s="1230"/>
      <c r="N43" s="1230"/>
      <c r="O43" s="1230"/>
      <c r="P43" s="1230"/>
      <c r="Q43" s="1230"/>
      <c r="R43" s="1231"/>
      <c r="S43" s="1231"/>
      <c r="T43" s="1231"/>
      <c r="U43" s="1231"/>
      <c r="V43" s="1231"/>
      <c r="W43" s="1231"/>
      <c r="X43" s="1231"/>
      <c r="Y43" s="1231"/>
      <c r="Z43" s="1231"/>
      <c r="AA43" s="1231"/>
      <c r="AB43" s="1231"/>
      <c r="AC43" s="1231"/>
      <c r="AD43" s="1231"/>
      <c r="AE43" s="1231"/>
      <c r="AF43" s="1238"/>
      <c r="AG43" s="1218"/>
    </row>
    <row r="44" spans="1:33" ht="3.75" customHeight="1" x14ac:dyDescent="0.2">
      <c r="A44" s="1223"/>
      <c r="B44" s="1223"/>
      <c r="C44" s="1234"/>
      <c r="D44" s="1234"/>
      <c r="E44" s="1234"/>
      <c r="F44" s="1234"/>
      <c r="G44" s="1234"/>
      <c r="H44" s="1234"/>
      <c r="I44" s="1234"/>
      <c r="J44" s="1234"/>
      <c r="K44" s="1234"/>
      <c r="L44" s="1234"/>
      <c r="M44" s="1234"/>
      <c r="N44" s="1234"/>
      <c r="O44" s="1234"/>
      <c r="P44" s="1234"/>
      <c r="Q44" s="1234"/>
      <c r="R44" s="1235"/>
      <c r="S44" s="1235"/>
      <c r="T44" s="1235"/>
      <c r="U44" s="1235"/>
      <c r="V44" s="1235"/>
      <c r="W44" s="1235"/>
      <c r="X44" s="1235"/>
      <c r="Y44" s="1235"/>
      <c r="Z44" s="1235"/>
      <c r="AA44" s="1235"/>
      <c r="AB44" s="1235"/>
      <c r="AC44" s="1235"/>
      <c r="AD44" s="1235"/>
      <c r="AE44" s="1235"/>
      <c r="AF44" s="1238"/>
      <c r="AG44" s="1218"/>
    </row>
    <row r="45" spans="1:33" ht="11.25" customHeight="1" x14ac:dyDescent="0.2">
      <c r="A45" s="1223"/>
      <c r="B45" s="1223"/>
      <c r="C45" s="1234"/>
      <c r="D45" s="1234"/>
      <c r="E45" s="1237"/>
      <c r="F45" s="2111"/>
      <c r="G45" s="2111"/>
      <c r="H45" s="2111"/>
      <c r="I45" s="2111"/>
      <c r="J45" s="2111"/>
      <c r="K45" s="2111"/>
      <c r="L45" s="2111"/>
      <c r="M45" s="2111"/>
      <c r="N45" s="2111"/>
      <c r="O45" s="2111"/>
      <c r="P45" s="2111"/>
      <c r="Q45" s="2111"/>
      <c r="R45" s="2111"/>
      <c r="S45" s="2111"/>
      <c r="T45" s="2111"/>
      <c r="U45" s="2111"/>
      <c r="V45" s="2111"/>
      <c r="W45" s="1237"/>
      <c r="X45" s="2111"/>
      <c r="Y45" s="2111"/>
      <c r="Z45" s="2111"/>
      <c r="AA45" s="2111"/>
      <c r="AB45" s="2111"/>
      <c r="AC45" s="2111"/>
      <c r="AD45" s="2111"/>
      <c r="AE45" s="1237"/>
      <c r="AF45" s="1227"/>
      <c r="AG45" s="1218"/>
    </row>
    <row r="46" spans="1:33" ht="12.75" customHeight="1" x14ac:dyDescent="0.2">
      <c r="A46" s="1223"/>
      <c r="B46" s="1223"/>
      <c r="C46" s="1234"/>
      <c r="D46" s="1234"/>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8"/>
      <c r="AG46" s="1218"/>
    </row>
    <row r="47" spans="1:33" ht="6" customHeight="1" x14ac:dyDescent="0.2">
      <c r="A47" s="1223"/>
      <c r="B47" s="1223"/>
      <c r="C47" s="1234"/>
      <c r="D47" s="1234"/>
      <c r="E47" s="1237"/>
      <c r="F47" s="1237"/>
      <c r="G47" s="1237"/>
      <c r="H47" s="1237"/>
      <c r="I47" s="1237"/>
      <c r="J47" s="1237"/>
      <c r="K47" s="1237"/>
      <c r="L47" s="1237"/>
      <c r="M47" s="1237"/>
      <c r="N47" s="1237"/>
      <c r="O47" s="1237"/>
      <c r="P47" s="1237"/>
      <c r="Q47" s="1237"/>
      <c r="R47" s="1237"/>
      <c r="S47" s="1237"/>
      <c r="T47" s="1237"/>
      <c r="U47" s="1237"/>
      <c r="V47" s="1237"/>
      <c r="W47" s="1237"/>
      <c r="X47" s="1237"/>
      <c r="Y47" s="1237"/>
      <c r="Z47" s="1237"/>
      <c r="AA47" s="1237"/>
      <c r="AB47" s="1237"/>
      <c r="AC47" s="1237"/>
      <c r="AD47" s="1237"/>
      <c r="AE47" s="1237"/>
      <c r="AF47" s="1238"/>
      <c r="AG47" s="1218"/>
    </row>
    <row r="48" spans="1:33" s="1255" customFormat="1" ht="12" customHeight="1" x14ac:dyDescent="0.2">
      <c r="A48" s="1250"/>
      <c r="B48" s="1250"/>
      <c r="C48" s="1251"/>
      <c r="D48" s="1248"/>
      <c r="E48" s="1252"/>
      <c r="F48" s="1252"/>
      <c r="G48" s="1252"/>
      <c r="H48" s="1252"/>
      <c r="I48" s="1252"/>
      <c r="J48" s="1252"/>
      <c r="K48" s="1252"/>
      <c r="L48" s="1252"/>
      <c r="M48" s="1252"/>
      <c r="N48" s="1252"/>
      <c r="O48" s="1252"/>
      <c r="P48" s="1252"/>
      <c r="Q48" s="1252"/>
      <c r="R48" s="1252"/>
      <c r="S48" s="1252"/>
      <c r="T48" s="1252"/>
      <c r="U48" s="1252"/>
      <c r="V48" s="1252"/>
      <c r="W48" s="1252"/>
      <c r="X48" s="1252"/>
      <c r="Y48" s="1252"/>
      <c r="Z48" s="1252"/>
      <c r="AA48" s="1252"/>
      <c r="AB48" s="1252"/>
      <c r="AC48" s="1252"/>
      <c r="AD48" s="1252"/>
      <c r="AE48" s="1252"/>
      <c r="AF48" s="1253"/>
      <c r="AG48" s="1254"/>
    </row>
    <row r="49" spans="1:33" ht="10.5" customHeight="1" x14ac:dyDescent="0.2">
      <c r="A49" s="1223"/>
      <c r="B49" s="1223"/>
      <c r="C49" s="60"/>
      <c r="D49" s="1245"/>
      <c r="E49" s="1246"/>
      <c r="F49" s="1256"/>
      <c r="G49" s="1256"/>
      <c r="H49" s="1256"/>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c r="AE49" s="1246"/>
      <c r="AF49" s="1238"/>
      <c r="AG49" s="1218"/>
    </row>
    <row r="50" spans="1:33" ht="12" customHeight="1" x14ac:dyDescent="0.2">
      <c r="A50" s="1223"/>
      <c r="B50" s="1223"/>
      <c r="C50" s="60"/>
      <c r="D50" s="1245"/>
      <c r="E50" s="1246"/>
      <c r="F50" s="1256"/>
      <c r="G50" s="1256"/>
      <c r="H50" s="1256"/>
      <c r="I50" s="1256"/>
      <c r="J50" s="1256"/>
      <c r="K50" s="1256"/>
      <c r="L50" s="1256"/>
      <c r="M50" s="1256"/>
      <c r="N50" s="1256"/>
      <c r="O50" s="1256"/>
      <c r="P50" s="1256"/>
      <c r="Q50" s="1256"/>
      <c r="R50" s="1256"/>
      <c r="S50" s="1256"/>
      <c r="T50" s="1256"/>
      <c r="U50" s="1256"/>
      <c r="V50" s="1256"/>
      <c r="W50" s="1256"/>
      <c r="X50" s="1256"/>
      <c r="Y50" s="1256"/>
      <c r="Z50" s="1256"/>
      <c r="AA50" s="1256"/>
      <c r="AB50" s="1256"/>
      <c r="AC50" s="1256"/>
      <c r="AD50" s="1256"/>
      <c r="AE50" s="1246"/>
      <c r="AF50" s="1238"/>
      <c r="AG50" s="1218"/>
    </row>
    <row r="51" spans="1:33" ht="12" customHeight="1" x14ac:dyDescent="0.2">
      <c r="A51" s="1223"/>
      <c r="B51" s="1223"/>
      <c r="C51" s="60"/>
      <c r="D51" s="1245"/>
      <c r="E51" s="1246"/>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1256"/>
      <c r="AB51" s="1256"/>
      <c r="AC51" s="1256"/>
      <c r="AD51" s="1256"/>
      <c r="AE51" s="1246"/>
      <c r="AF51" s="1238"/>
      <c r="AG51" s="1218"/>
    </row>
    <row r="52" spans="1:33" ht="12" customHeight="1" x14ac:dyDescent="0.2">
      <c r="A52" s="1223"/>
      <c r="B52" s="1223"/>
      <c r="C52" s="60"/>
      <c r="D52" s="1245"/>
      <c r="E52" s="124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46"/>
      <c r="AF52" s="1238"/>
      <c r="AG52" s="1218"/>
    </row>
    <row r="53" spans="1:33" ht="12" customHeight="1" x14ac:dyDescent="0.2">
      <c r="A53" s="1223"/>
      <c r="B53" s="1223"/>
      <c r="C53" s="60"/>
      <c r="D53" s="1245"/>
      <c r="E53" s="124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1256"/>
      <c r="AC53" s="1256"/>
      <c r="AD53" s="1256"/>
      <c r="AE53" s="1246"/>
      <c r="AF53" s="1238"/>
      <c r="AG53" s="1218"/>
    </row>
    <row r="54" spans="1:33" ht="12" customHeight="1" x14ac:dyDescent="0.2">
      <c r="A54" s="1223"/>
      <c r="B54" s="1223"/>
      <c r="C54" s="60"/>
      <c r="D54" s="1245"/>
      <c r="E54" s="1246"/>
      <c r="F54" s="1256"/>
      <c r="G54" s="1256"/>
      <c r="H54" s="1256"/>
      <c r="I54" s="1256"/>
      <c r="J54" s="1256"/>
      <c r="K54" s="1256"/>
      <c r="L54" s="1256"/>
      <c r="M54" s="1256"/>
      <c r="N54" s="1256"/>
      <c r="O54" s="1256"/>
      <c r="P54" s="1256"/>
      <c r="Q54" s="1256"/>
      <c r="R54" s="1256"/>
      <c r="S54" s="1256"/>
      <c r="T54" s="1256"/>
      <c r="U54" s="1256"/>
      <c r="V54" s="1256"/>
      <c r="W54" s="1256"/>
      <c r="X54" s="1256"/>
      <c r="Y54" s="1256"/>
      <c r="Z54" s="1256"/>
      <c r="AA54" s="1256"/>
      <c r="AB54" s="1256"/>
      <c r="AC54" s="1256"/>
      <c r="AD54" s="1256"/>
      <c r="AE54" s="1246"/>
      <c r="AF54" s="1238"/>
      <c r="AG54" s="1218"/>
    </row>
    <row r="55" spans="1:33" ht="12" customHeight="1" x14ac:dyDescent="0.2">
      <c r="A55" s="1223"/>
      <c r="B55" s="1223"/>
      <c r="C55" s="60"/>
      <c r="D55" s="1245"/>
      <c r="E55" s="1246"/>
      <c r="F55" s="1256"/>
      <c r="G55" s="1256"/>
      <c r="H55" s="1256"/>
      <c r="I55" s="1256"/>
      <c r="J55" s="1256"/>
      <c r="K55" s="1256"/>
      <c r="L55" s="1256"/>
      <c r="M55" s="1256"/>
      <c r="N55" s="1256"/>
      <c r="O55" s="1256"/>
      <c r="P55" s="1256"/>
      <c r="Q55" s="1256"/>
      <c r="R55" s="1256"/>
      <c r="S55" s="1256"/>
      <c r="T55" s="1256"/>
      <c r="U55" s="1256"/>
      <c r="V55" s="1256"/>
      <c r="W55" s="1256"/>
      <c r="X55" s="1256"/>
      <c r="Y55" s="1256"/>
      <c r="Z55" s="1256"/>
      <c r="AA55" s="1256"/>
      <c r="AB55" s="1256"/>
      <c r="AC55" s="1256"/>
      <c r="AD55" s="1256"/>
      <c r="AE55" s="1246"/>
      <c r="AF55" s="1238"/>
      <c r="AG55" s="1218"/>
    </row>
    <row r="56" spans="1:33" ht="12" customHeight="1" x14ac:dyDescent="0.2">
      <c r="A56" s="1223"/>
      <c r="B56" s="1223"/>
      <c r="C56" s="60"/>
      <c r="D56" s="1245"/>
      <c r="E56" s="124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1256"/>
      <c r="AC56" s="1256"/>
      <c r="AD56" s="1256"/>
      <c r="AE56" s="1246"/>
      <c r="AF56" s="1238"/>
      <c r="AG56" s="1218"/>
    </row>
    <row r="57" spans="1:33" ht="12" customHeight="1" x14ac:dyDescent="0.2">
      <c r="A57" s="1223"/>
      <c r="B57" s="1223"/>
      <c r="C57" s="60"/>
      <c r="D57" s="1245"/>
      <c r="E57" s="124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246"/>
      <c r="AF57" s="1238"/>
      <c r="AG57" s="1218"/>
    </row>
    <row r="58" spans="1:33" ht="12" customHeight="1" x14ac:dyDescent="0.2">
      <c r="A58" s="1223"/>
      <c r="B58" s="1223"/>
      <c r="C58" s="60"/>
      <c r="D58" s="1245"/>
      <c r="E58" s="1246"/>
      <c r="F58" s="1256"/>
      <c r="G58" s="1256"/>
      <c r="H58" s="1256"/>
      <c r="I58" s="1256"/>
      <c r="J58" s="1256"/>
      <c r="K58" s="1256"/>
      <c r="L58" s="1256"/>
      <c r="M58" s="1256"/>
      <c r="N58" s="1256"/>
      <c r="O58" s="1256"/>
      <c r="P58" s="1256"/>
      <c r="Q58" s="1256"/>
      <c r="R58" s="1256"/>
      <c r="S58" s="1256"/>
      <c r="T58" s="1256"/>
      <c r="U58" s="1256"/>
      <c r="V58" s="1256"/>
      <c r="W58" s="1256"/>
      <c r="X58" s="1256"/>
      <c r="Y58" s="1256"/>
      <c r="Z58" s="1256"/>
      <c r="AA58" s="1256"/>
      <c r="AB58" s="1256"/>
      <c r="AC58" s="1256"/>
      <c r="AD58" s="1256"/>
      <c r="AE58" s="1246"/>
      <c r="AF58" s="1238"/>
      <c r="AG58" s="1218"/>
    </row>
    <row r="59" spans="1:33" ht="12" customHeight="1" x14ac:dyDescent="0.2">
      <c r="A59" s="1223"/>
      <c r="B59" s="1223"/>
      <c r="C59" s="60"/>
      <c r="D59" s="1245"/>
      <c r="E59" s="1246"/>
      <c r="F59" s="1256"/>
      <c r="G59" s="1256"/>
      <c r="H59" s="1256"/>
      <c r="I59" s="1256"/>
      <c r="J59" s="1256"/>
      <c r="K59" s="1256"/>
      <c r="L59" s="1256"/>
      <c r="M59" s="1256"/>
      <c r="N59" s="1256"/>
      <c r="O59" s="1256"/>
      <c r="P59" s="1256"/>
      <c r="Q59" s="1256"/>
      <c r="R59" s="1256"/>
      <c r="S59" s="1256"/>
      <c r="T59" s="1256"/>
      <c r="U59" s="1256"/>
      <c r="V59" s="1256"/>
      <c r="W59" s="1256"/>
      <c r="X59" s="1256"/>
      <c r="Y59" s="1256"/>
      <c r="Z59" s="1256"/>
      <c r="AA59" s="1256"/>
      <c r="AB59" s="1256"/>
      <c r="AC59" s="1256"/>
      <c r="AD59" s="1256"/>
      <c r="AE59" s="1246"/>
      <c r="AF59" s="1238"/>
      <c r="AG59" s="1218"/>
    </row>
    <row r="60" spans="1:33" ht="12" customHeight="1" x14ac:dyDescent="0.2">
      <c r="A60" s="1223"/>
      <c r="B60" s="1223"/>
      <c r="C60" s="60"/>
      <c r="D60" s="1245"/>
      <c r="E60" s="124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c r="AE60" s="1246"/>
      <c r="AF60" s="1238"/>
      <c r="AG60" s="1218"/>
    </row>
    <row r="61" spans="1:33" ht="12" customHeight="1" x14ac:dyDescent="0.2">
      <c r="A61" s="1223"/>
      <c r="B61" s="1223"/>
      <c r="C61" s="60"/>
      <c r="D61" s="1245"/>
      <c r="E61" s="124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c r="AE61" s="1246"/>
      <c r="AF61" s="1238"/>
      <c r="AG61" s="1218"/>
    </row>
    <row r="62" spans="1:33" ht="12" customHeight="1" x14ac:dyDescent="0.2">
      <c r="A62" s="1223"/>
      <c r="B62" s="1223"/>
      <c r="C62" s="60"/>
      <c r="D62" s="1245"/>
      <c r="E62" s="124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46"/>
      <c r="AF62" s="1238"/>
      <c r="AG62" s="1218"/>
    </row>
    <row r="63" spans="1:33" ht="12" customHeight="1" x14ac:dyDescent="0.2">
      <c r="A63" s="1223"/>
      <c r="B63" s="1223"/>
      <c r="C63" s="60"/>
      <c r="D63" s="1245"/>
      <c r="E63" s="124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46"/>
      <c r="AF63" s="1238"/>
      <c r="AG63" s="1218"/>
    </row>
    <row r="64" spans="1:33" ht="12" customHeight="1" x14ac:dyDescent="0.2">
      <c r="A64" s="1223"/>
      <c r="B64" s="1223"/>
      <c r="C64" s="60"/>
      <c r="D64" s="1245"/>
      <c r="E64" s="124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46"/>
      <c r="AF64" s="1238"/>
      <c r="AG64" s="1218"/>
    </row>
    <row r="65" spans="1:33" ht="12" customHeight="1" x14ac:dyDescent="0.2">
      <c r="A65" s="1223"/>
      <c r="B65" s="1223"/>
      <c r="C65" s="60"/>
      <c r="D65" s="1245"/>
      <c r="E65" s="124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c r="AD65" s="1256"/>
      <c r="AE65" s="1246"/>
      <c r="AF65" s="1238"/>
      <c r="AG65" s="1218"/>
    </row>
    <row r="66" spans="1:33" ht="12" customHeight="1" x14ac:dyDescent="0.2">
      <c r="A66" s="1223"/>
      <c r="B66" s="1223"/>
      <c r="C66" s="60"/>
      <c r="D66" s="1245"/>
      <c r="E66" s="124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46"/>
      <c r="AF66" s="1238"/>
      <c r="AG66" s="1218"/>
    </row>
    <row r="67" spans="1:33" ht="12" customHeight="1" x14ac:dyDescent="0.2">
      <c r="A67" s="1257"/>
      <c r="B67" s="1257"/>
      <c r="C67" s="1258"/>
      <c r="D67" s="1259"/>
      <c r="E67" s="1260"/>
      <c r="F67" s="1261"/>
      <c r="G67" s="1261"/>
      <c r="H67" s="1261"/>
      <c r="I67" s="1261"/>
      <c r="J67" s="1261"/>
      <c r="K67" s="1261"/>
      <c r="L67" s="1261"/>
      <c r="M67" s="1261"/>
      <c r="N67" s="1261"/>
      <c r="O67" s="1261"/>
      <c r="P67" s="1261"/>
      <c r="Q67" s="1261"/>
      <c r="R67" s="1261"/>
      <c r="S67" s="1256"/>
      <c r="T67" s="1256"/>
      <c r="U67" s="1256"/>
      <c r="V67" s="1256"/>
      <c r="W67" s="1256"/>
      <c r="X67" s="1256"/>
      <c r="Y67" s="1256"/>
      <c r="Z67" s="1256"/>
      <c r="AA67" s="1256"/>
      <c r="AB67" s="1256"/>
      <c r="AC67" s="1256"/>
      <c r="AD67" s="1256"/>
      <c r="AE67" s="1246"/>
      <c r="AF67" s="1238"/>
      <c r="AG67" s="1218"/>
    </row>
    <row r="68" spans="1:33" ht="12" customHeight="1" x14ac:dyDescent="0.2">
      <c r="A68" s="1257"/>
      <c r="B68" s="1257"/>
      <c r="C68" s="1258"/>
      <c r="D68" s="1259"/>
      <c r="E68" s="1260"/>
      <c r="F68" s="1261"/>
      <c r="G68" s="1261"/>
      <c r="H68" s="1261"/>
      <c r="I68" s="1261"/>
      <c r="J68" s="1261"/>
      <c r="K68" s="1261"/>
      <c r="L68" s="1261"/>
      <c r="M68" s="1261"/>
      <c r="N68" s="1261"/>
      <c r="O68" s="1261"/>
      <c r="P68" s="1261"/>
      <c r="Q68" s="1261"/>
      <c r="R68" s="1261"/>
      <c r="S68" s="1256"/>
      <c r="T68" s="1256"/>
      <c r="U68" s="1256"/>
      <c r="V68" s="1256"/>
      <c r="W68" s="1256"/>
      <c r="X68" s="1256"/>
      <c r="Y68" s="1256"/>
      <c r="Z68" s="1256"/>
      <c r="AA68" s="1256"/>
      <c r="AB68" s="1256"/>
      <c r="AC68" s="1256"/>
      <c r="AD68" s="1256"/>
      <c r="AE68" s="1246"/>
      <c r="AF68" s="1238"/>
      <c r="AG68" s="1223"/>
    </row>
    <row r="69" spans="1:33" s="1270" customFormat="1" ht="9" customHeight="1" x14ac:dyDescent="0.15">
      <c r="A69" s="1262"/>
      <c r="B69" s="1262"/>
      <c r="C69" s="1263"/>
      <c r="D69" s="1264"/>
      <c r="E69" s="1265"/>
      <c r="F69" s="1265"/>
      <c r="G69" s="1265"/>
      <c r="H69" s="1266"/>
      <c r="I69" s="1266"/>
      <c r="J69" s="1266"/>
      <c r="K69" s="1266"/>
      <c r="L69" s="1266"/>
      <c r="M69" s="1266"/>
      <c r="N69" s="1266"/>
      <c r="O69" s="1266"/>
      <c r="P69" s="1266"/>
      <c r="Q69" s="1266"/>
      <c r="R69" s="1266"/>
      <c r="S69" s="1267"/>
      <c r="T69" s="1267"/>
      <c r="U69" s="1267"/>
      <c r="V69" s="1267"/>
      <c r="W69" s="1267"/>
      <c r="X69" s="1267"/>
      <c r="Y69" s="1267"/>
      <c r="Z69" s="1267"/>
      <c r="AA69" s="1267"/>
      <c r="AB69" s="1267"/>
      <c r="AC69" s="1267"/>
      <c r="AD69" s="1267"/>
      <c r="AE69" s="1267"/>
      <c r="AF69" s="1268"/>
      <c r="AG69" s="1269"/>
    </row>
    <row r="70" spans="1:33" ht="13.5" customHeight="1" x14ac:dyDescent="0.2">
      <c r="A70" s="1257"/>
      <c r="B70" s="1257"/>
      <c r="C70" s="1272"/>
      <c r="D70" s="1272"/>
      <c r="E70" s="1272"/>
      <c r="F70" s="1272"/>
      <c r="G70" s="2104"/>
      <c r="H70" s="2105"/>
      <c r="I70" s="1257"/>
      <c r="J70" s="1257"/>
      <c r="K70" s="1257"/>
      <c r="L70" s="1257"/>
      <c r="M70" s="1257"/>
      <c r="N70" s="1257"/>
      <c r="O70" s="1257"/>
      <c r="P70" s="1257"/>
      <c r="Q70" s="1257"/>
      <c r="R70" s="1257"/>
      <c r="S70" s="1223"/>
      <c r="T70" s="1223"/>
      <c r="U70" s="1223"/>
      <c r="V70" s="1267"/>
      <c r="W70" s="1223"/>
      <c r="X70" s="1223"/>
      <c r="Y70" s="1223"/>
      <c r="Z70" s="2106">
        <v>44440</v>
      </c>
      <c r="AA70" s="2106"/>
      <c r="AB70" s="2106"/>
      <c r="AC70" s="2106"/>
      <c r="AD70" s="2106"/>
      <c r="AE70" s="2107"/>
      <c r="AF70" s="1273">
        <v>24</v>
      </c>
      <c r="AG70" s="1223"/>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zoomScaleNormal="100" workbookViewId="0"/>
  </sheetViews>
  <sheetFormatPr defaultColWidth="8.7109375" defaultRowHeight="12.75" x14ac:dyDescent="0.2"/>
  <cols>
    <col min="1" max="1" width="1" style="1178" customWidth="1"/>
    <col min="2" max="2" width="2.5703125" style="1178" customWidth="1"/>
    <col min="3" max="3" width="3" style="1178" customWidth="1"/>
    <col min="4" max="4" width="9.7109375" style="1178" customWidth="1"/>
    <col min="5" max="5" width="0.5703125" style="1178" customWidth="1"/>
    <col min="6" max="6" width="5.7109375" style="1178" customWidth="1"/>
    <col min="7" max="7" width="0.5703125" style="1178" customWidth="1"/>
    <col min="8" max="8" width="5.7109375" style="1178" customWidth="1"/>
    <col min="9" max="9" width="0.5703125" style="1178" customWidth="1"/>
    <col min="10" max="10" width="5.7109375" style="1178" customWidth="1"/>
    <col min="11" max="11" width="0.5703125" style="1178" customWidth="1"/>
    <col min="12" max="12" width="5.5703125" style="1178" customWidth="1"/>
    <col min="13" max="13" width="0.42578125" style="1178" customWidth="1"/>
    <col min="14" max="14" width="5.7109375" style="1178" customWidth="1"/>
    <col min="15" max="15" width="0.5703125" style="1178" customWidth="1"/>
    <col min="16" max="16" width="5.7109375" style="1178" customWidth="1"/>
    <col min="17" max="17" width="0.5703125" style="1178" customWidth="1"/>
    <col min="18" max="18" width="5.7109375" style="1178" customWidth="1"/>
    <col min="19" max="19" width="0.5703125" style="1178" customWidth="1"/>
    <col min="20" max="20" width="5.7109375" style="1178" customWidth="1"/>
    <col min="21" max="21" width="0.5703125" style="1178" customWidth="1"/>
    <col min="22" max="22" width="5.7109375" style="1275" customWidth="1"/>
    <col min="23" max="23" width="0.5703125" style="1178" customWidth="1"/>
    <col min="24" max="24" width="5.5703125" style="1178" customWidth="1"/>
    <col min="25" max="25" width="0.5703125" style="1178" customWidth="1"/>
    <col min="26" max="26" width="5.7109375" style="1178" customWidth="1"/>
    <col min="27" max="27" width="0.5703125" style="1178" customWidth="1"/>
    <col min="28" max="28" width="5.7109375" style="1178" customWidth="1"/>
    <col min="29" max="29" width="0.5703125" style="1178" customWidth="1"/>
    <col min="30" max="30" width="5.7109375" style="1178" customWidth="1"/>
    <col min="31" max="31" width="0.5703125" style="1178" customWidth="1"/>
    <col min="32" max="32" width="2.5703125" style="1274" customWidth="1"/>
    <col min="33" max="33" width="1" style="1178" customWidth="1"/>
    <col min="34" max="16384" width="8.7109375" style="1178"/>
  </cols>
  <sheetData>
    <row r="1" spans="1:33" ht="13.5" customHeight="1" x14ac:dyDescent="0.2">
      <c r="A1" s="1218"/>
      <c r="B1" s="1219"/>
      <c r="C1" s="1219"/>
      <c r="D1" s="1219"/>
      <c r="E1" s="1219"/>
      <c r="F1" s="1219"/>
      <c r="G1" s="1220"/>
      <c r="H1" s="1220"/>
      <c r="I1" s="1220"/>
      <c r="J1" s="1220"/>
      <c r="K1" s="1220"/>
      <c r="L1" s="1220"/>
      <c r="M1" s="1220"/>
      <c r="N1" s="1220"/>
      <c r="O1" s="1220"/>
      <c r="P1" s="1220"/>
      <c r="Q1" s="1220"/>
      <c r="R1" s="1220"/>
      <c r="S1" s="1220"/>
      <c r="T1" s="1220"/>
      <c r="U1" s="1220"/>
      <c r="V1" s="1220"/>
      <c r="W1" s="1220"/>
      <c r="X1" s="1826" t="s">
        <v>288</v>
      </c>
      <c r="Y1" s="1826"/>
      <c r="Z1" s="1826"/>
      <c r="AA1" s="1826"/>
      <c r="AB1" s="1826"/>
      <c r="AC1" s="1826"/>
      <c r="AD1" s="1826"/>
      <c r="AE1" s="1826"/>
      <c r="AF1" s="1826"/>
      <c r="AG1" s="1218"/>
    </row>
    <row r="2" spans="1:33" ht="6" customHeight="1" x14ac:dyDescent="0.2">
      <c r="A2" s="1218"/>
      <c r="B2" s="2114"/>
      <c r="C2" s="2115"/>
      <c r="D2" s="2115"/>
      <c r="E2" s="1224"/>
      <c r="F2" s="1224"/>
      <c r="G2" s="1224"/>
      <c r="H2" s="1224"/>
      <c r="I2" s="1224"/>
      <c r="J2" s="1224"/>
      <c r="K2" s="1224"/>
      <c r="L2" s="1224"/>
      <c r="M2" s="1224"/>
      <c r="N2" s="1224"/>
      <c r="O2" s="1224"/>
      <c r="P2" s="1224"/>
      <c r="Q2" s="1224"/>
      <c r="R2" s="1224"/>
      <c r="S2" s="1224"/>
      <c r="T2" s="1224"/>
      <c r="U2" s="1224"/>
      <c r="V2" s="1224"/>
      <c r="W2" s="1224"/>
      <c r="X2" s="1224"/>
      <c r="Y2" s="1224"/>
      <c r="Z2" s="1223"/>
      <c r="AA2" s="1223"/>
      <c r="AB2" s="1223"/>
      <c r="AC2" s="1223"/>
      <c r="AD2" s="1223"/>
      <c r="AE2" s="1223"/>
      <c r="AF2" s="1223"/>
      <c r="AG2" s="1223"/>
    </row>
    <row r="3" spans="1:33" ht="12" customHeight="1" x14ac:dyDescent="0.2">
      <c r="A3" s="1218"/>
      <c r="B3" s="1276"/>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6"/>
      <c r="AC3" s="1223"/>
      <c r="AD3" s="1226"/>
      <c r="AE3" s="1223"/>
      <c r="AF3" s="1223"/>
      <c r="AG3" s="1223"/>
    </row>
    <row r="4" spans="1:33" s="1233" customFormat="1" ht="13.5" customHeight="1" x14ac:dyDescent="0.2">
      <c r="A4" s="1232"/>
      <c r="B4" s="1277"/>
      <c r="C4" s="1229"/>
      <c r="D4" s="1230"/>
      <c r="E4" s="1230"/>
      <c r="F4" s="1230"/>
      <c r="G4" s="1230"/>
      <c r="H4" s="1230"/>
      <c r="I4" s="1230"/>
      <c r="J4" s="1230"/>
      <c r="K4" s="1230"/>
      <c r="L4" s="1230"/>
      <c r="M4" s="1230"/>
      <c r="N4" s="1230"/>
      <c r="O4" s="1230"/>
      <c r="P4" s="1230"/>
      <c r="Q4" s="1230"/>
      <c r="R4" s="1231"/>
      <c r="S4" s="1231"/>
      <c r="T4" s="1231"/>
      <c r="U4" s="1231"/>
      <c r="V4" s="1231"/>
      <c r="W4" s="1231"/>
      <c r="X4" s="1231"/>
      <c r="Y4" s="1231"/>
      <c r="Z4" s="1231"/>
      <c r="AA4" s="1231"/>
      <c r="AB4" s="1231"/>
      <c r="AC4" s="1231"/>
      <c r="AD4" s="1231"/>
      <c r="AE4" s="1231"/>
      <c r="AF4" s="1223"/>
      <c r="AG4" s="1228"/>
    </row>
    <row r="5" spans="1:33" ht="3.75" customHeight="1" x14ac:dyDescent="0.2">
      <c r="A5" s="1218"/>
      <c r="B5" s="1276"/>
      <c r="C5" s="1234"/>
      <c r="D5" s="1234"/>
      <c r="E5" s="1234"/>
      <c r="F5" s="2110"/>
      <c r="G5" s="2110"/>
      <c r="H5" s="2110"/>
      <c r="I5" s="2110"/>
      <c r="J5" s="2110"/>
      <c r="K5" s="2110"/>
      <c r="L5" s="2110"/>
      <c r="M5" s="1234"/>
      <c r="N5" s="1234"/>
      <c r="O5" s="1234"/>
      <c r="P5" s="1234"/>
      <c r="Q5" s="1234"/>
      <c r="R5" s="1235"/>
      <c r="S5" s="1235"/>
      <c r="T5" s="1235"/>
      <c r="U5" s="1236"/>
      <c r="V5" s="1235"/>
      <c r="W5" s="1235"/>
      <c r="X5" s="1235"/>
      <c r="Y5" s="1235"/>
      <c r="Z5" s="1235"/>
      <c r="AA5" s="1235"/>
      <c r="AB5" s="1235"/>
      <c r="AC5" s="1235"/>
      <c r="AD5" s="1235"/>
      <c r="AE5" s="1235"/>
      <c r="AF5" s="1223"/>
      <c r="AG5" s="1223"/>
    </row>
    <row r="6" spans="1:33" ht="9.75" customHeight="1" x14ac:dyDescent="0.2">
      <c r="A6" s="1218"/>
      <c r="B6" s="1276"/>
      <c r="C6" s="1234"/>
      <c r="D6" s="1234"/>
      <c r="E6" s="1237"/>
      <c r="F6" s="2111"/>
      <c r="G6" s="2111"/>
      <c r="H6" s="2111"/>
      <c r="I6" s="2111"/>
      <c r="J6" s="2111"/>
      <c r="K6" s="2111"/>
      <c r="L6" s="2111"/>
      <c r="M6" s="2111"/>
      <c r="N6" s="2111"/>
      <c r="O6" s="2111"/>
      <c r="P6" s="2111"/>
      <c r="Q6" s="2111"/>
      <c r="R6" s="2111"/>
      <c r="S6" s="2111"/>
      <c r="T6" s="2111"/>
      <c r="U6" s="2111"/>
      <c r="V6" s="2111"/>
      <c r="W6" s="1237"/>
      <c r="X6" s="2111"/>
      <c r="Y6" s="2111"/>
      <c r="Z6" s="2111"/>
      <c r="AA6" s="2111"/>
      <c r="AB6" s="2111"/>
      <c r="AC6" s="2111"/>
      <c r="AD6" s="2111"/>
      <c r="AE6" s="1237"/>
      <c r="AF6" s="1223"/>
      <c r="AG6" s="1223"/>
    </row>
    <row r="7" spans="1:33" ht="12.75" customHeight="1" x14ac:dyDescent="0.2">
      <c r="A7" s="1218"/>
      <c r="B7" s="1276"/>
      <c r="C7" s="1234"/>
      <c r="D7" s="1234"/>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5"/>
      <c r="AG7" s="1223"/>
    </row>
    <row r="8" spans="1:33" s="1255" customFormat="1" ht="13.5" hidden="1" customHeight="1" x14ac:dyDescent="0.2">
      <c r="A8" s="1254"/>
      <c r="B8" s="1278"/>
      <c r="C8" s="2113"/>
      <c r="D8" s="2113"/>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80"/>
      <c r="AG8" s="1250"/>
    </row>
    <row r="9" spans="1:33" s="1255" customFormat="1" ht="6" hidden="1" customHeight="1" x14ac:dyDescent="0.2">
      <c r="A9" s="1254"/>
      <c r="B9" s="1278"/>
      <c r="C9" s="1251"/>
      <c r="D9" s="125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0"/>
      <c r="AG9" s="1250"/>
    </row>
    <row r="10" spans="1:33" s="1244" customFormat="1" ht="15" customHeight="1" x14ac:dyDescent="0.2">
      <c r="A10" s="1243"/>
      <c r="B10" s="1282"/>
      <c r="C10" s="1240"/>
      <c r="D10" s="1241"/>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83"/>
      <c r="AG10" s="1239"/>
    </row>
    <row r="11" spans="1:33" ht="12" customHeight="1" x14ac:dyDescent="0.2">
      <c r="A11" s="1218"/>
      <c r="B11" s="1276"/>
      <c r="C11" s="60"/>
      <c r="D11" s="1245"/>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7"/>
      <c r="AC11" s="1246"/>
      <c r="AD11" s="1247"/>
      <c r="AE11" s="1246"/>
      <c r="AF11" s="1235"/>
      <c r="AG11" s="1223"/>
    </row>
    <row r="12" spans="1:33" ht="12" customHeight="1" x14ac:dyDescent="0.2">
      <c r="A12" s="1218"/>
      <c r="B12" s="1276"/>
      <c r="C12" s="60"/>
      <c r="D12" s="1245"/>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7"/>
      <c r="AC12" s="1246"/>
      <c r="AD12" s="1247"/>
      <c r="AE12" s="1246"/>
      <c r="AF12" s="1235"/>
      <c r="AG12" s="1223"/>
    </row>
    <row r="13" spans="1:33" ht="12" customHeight="1" x14ac:dyDescent="0.2">
      <c r="A13" s="1218"/>
      <c r="B13" s="1276"/>
      <c r="C13" s="60"/>
      <c r="D13" s="1245"/>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7"/>
      <c r="AC13" s="1246"/>
      <c r="AD13" s="1247"/>
      <c r="AE13" s="1246"/>
      <c r="AF13" s="1235"/>
      <c r="AG13" s="1223"/>
    </row>
    <row r="14" spans="1:33" ht="12" customHeight="1" x14ac:dyDescent="0.2">
      <c r="A14" s="1218"/>
      <c r="B14" s="1276"/>
      <c r="C14" s="60"/>
      <c r="D14" s="1245"/>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7"/>
      <c r="AC14" s="1246"/>
      <c r="AD14" s="1247"/>
      <c r="AE14" s="1246"/>
      <c r="AF14" s="1235"/>
      <c r="AG14" s="1223"/>
    </row>
    <row r="15" spans="1:33" ht="12" customHeight="1" x14ac:dyDescent="0.2">
      <c r="A15" s="1218"/>
      <c r="B15" s="1276"/>
      <c r="C15" s="60"/>
      <c r="D15" s="1245"/>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7"/>
      <c r="AC15" s="1246"/>
      <c r="AD15" s="1247"/>
      <c r="AE15" s="1246"/>
      <c r="AF15" s="1235"/>
      <c r="AG15" s="1223"/>
    </row>
    <row r="16" spans="1:33" ht="12" customHeight="1" x14ac:dyDescent="0.2">
      <c r="A16" s="1218"/>
      <c r="B16" s="1276"/>
      <c r="C16" s="60"/>
      <c r="D16" s="1245"/>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7"/>
      <c r="AC16" s="1246"/>
      <c r="AD16" s="1247"/>
      <c r="AE16" s="1246"/>
      <c r="AF16" s="1235"/>
      <c r="AG16" s="1223"/>
    </row>
    <row r="17" spans="1:33" ht="12" customHeight="1" x14ac:dyDescent="0.2">
      <c r="A17" s="1218"/>
      <c r="B17" s="1276"/>
      <c r="C17" s="60"/>
      <c r="D17" s="1245"/>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7"/>
      <c r="AC17" s="1246"/>
      <c r="AD17" s="1247"/>
      <c r="AE17" s="1246"/>
      <c r="AF17" s="1235"/>
      <c r="AG17" s="1223"/>
    </row>
    <row r="18" spans="1:33" ht="12" customHeight="1" x14ac:dyDescent="0.2">
      <c r="A18" s="1218"/>
      <c r="B18" s="1276"/>
      <c r="C18" s="60"/>
      <c r="D18" s="1245"/>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7"/>
      <c r="AC18" s="1246"/>
      <c r="AD18" s="1247"/>
      <c r="AE18" s="1246"/>
      <c r="AF18" s="1235"/>
      <c r="AG18" s="1223"/>
    </row>
    <row r="19" spans="1:33" ht="12" customHeight="1" x14ac:dyDescent="0.2">
      <c r="A19" s="1218"/>
      <c r="B19" s="1276"/>
      <c r="C19" s="60"/>
      <c r="D19" s="1245"/>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7"/>
      <c r="AC19" s="1246"/>
      <c r="AD19" s="1247"/>
      <c r="AE19" s="1246"/>
      <c r="AF19" s="1235"/>
      <c r="AG19" s="1223"/>
    </row>
    <row r="20" spans="1:33" ht="12" customHeight="1" x14ac:dyDescent="0.2">
      <c r="A20" s="1218"/>
      <c r="B20" s="1276"/>
      <c r="C20" s="60"/>
      <c r="D20" s="1245"/>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7"/>
      <c r="AC20" s="1246"/>
      <c r="AD20" s="1247"/>
      <c r="AE20" s="1246"/>
      <c r="AF20" s="1235"/>
      <c r="AG20" s="1223"/>
    </row>
    <row r="21" spans="1:33" ht="12" customHeight="1" x14ac:dyDescent="0.2">
      <c r="A21" s="1218"/>
      <c r="B21" s="1276"/>
      <c r="C21" s="60"/>
      <c r="D21" s="1245"/>
      <c r="E21" s="1246"/>
      <c r="F21" s="1246"/>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7"/>
      <c r="AC21" s="1246"/>
      <c r="AD21" s="1247"/>
      <c r="AE21" s="1246"/>
      <c r="AF21" s="1235"/>
      <c r="AG21" s="1223"/>
    </row>
    <row r="22" spans="1:33" ht="12" customHeight="1" x14ac:dyDescent="0.2">
      <c r="A22" s="1218"/>
      <c r="B22" s="1276"/>
      <c r="C22" s="60"/>
      <c r="D22" s="1245"/>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7"/>
      <c r="AC22" s="1246"/>
      <c r="AD22" s="1247"/>
      <c r="AE22" s="1246"/>
      <c r="AF22" s="1235"/>
      <c r="AG22" s="1223"/>
    </row>
    <row r="23" spans="1:33" ht="12" customHeight="1" x14ac:dyDescent="0.2">
      <c r="A23" s="1218"/>
      <c r="B23" s="1276"/>
      <c r="C23" s="60"/>
      <c r="D23" s="1245"/>
      <c r="E23" s="1246"/>
      <c r="F23" s="1246"/>
      <c r="G23" s="1246"/>
      <c r="H23" s="1246"/>
      <c r="I23" s="1246"/>
      <c r="J23" s="1246"/>
      <c r="K23" s="1246"/>
      <c r="L23" s="1246"/>
      <c r="M23" s="1246"/>
      <c r="N23" s="1246"/>
      <c r="O23" s="1246"/>
      <c r="P23" s="1246"/>
      <c r="Q23" s="1246"/>
      <c r="R23" s="1246"/>
      <c r="S23" s="1246"/>
      <c r="T23" s="1246"/>
      <c r="U23" s="1246"/>
      <c r="V23" s="1246"/>
      <c r="W23" s="1246"/>
      <c r="X23" s="1246"/>
      <c r="Y23" s="1246"/>
      <c r="Z23" s="1246"/>
      <c r="AA23" s="1246"/>
      <c r="AB23" s="1247"/>
      <c r="AC23" s="1246"/>
      <c r="AD23" s="1247"/>
      <c r="AE23" s="1246"/>
      <c r="AF23" s="1235"/>
      <c r="AG23" s="1223"/>
    </row>
    <row r="24" spans="1:33" ht="12" customHeight="1" x14ac:dyDescent="0.2">
      <c r="A24" s="1218"/>
      <c r="B24" s="1276"/>
      <c r="C24" s="60"/>
      <c r="D24" s="1245"/>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7"/>
      <c r="AC24" s="1246"/>
      <c r="AD24" s="1247"/>
      <c r="AE24" s="1246"/>
      <c r="AF24" s="1235"/>
      <c r="AG24" s="1223"/>
    </row>
    <row r="25" spans="1:33" ht="12" customHeight="1" x14ac:dyDescent="0.2">
      <c r="A25" s="1218"/>
      <c r="B25" s="1276"/>
      <c r="C25" s="60"/>
      <c r="D25" s="1245"/>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7"/>
      <c r="AC25" s="1246"/>
      <c r="AD25" s="1247"/>
      <c r="AE25" s="1246"/>
      <c r="AF25" s="1235"/>
      <c r="AG25" s="1223"/>
    </row>
    <row r="26" spans="1:33" ht="12" customHeight="1" x14ac:dyDescent="0.2">
      <c r="A26" s="1218"/>
      <c r="B26" s="1276"/>
      <c r="C26" s="60"/>
      <c r="D26" s="1245"/>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7"/>
      <c r="AC26" s="1246"/>
      <c r="AD26" s="1247"/>
      <c r="AE26" s="1246"/>
      <c r="AF26" s="1235"/>
      <c r="AG26" s="1223"/>
    </row>
    <row r="27" spans="1:33" ht="12" customHeight="1" x14ac:dyDescent="0.2">
      <c r="A27" s="1218"/>
      <c r="B27" s="1276"/>
      <c r="C27" s="60"/>
      <c r="D27" s="1245"/>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1246"/>
      <c r="AB27" s="1247"/>
      <c r="AC27" s="1246"/>
      <c r="AD27" s="1247"/>
      <c r="AE27" s="1246"/>
      <c r="AF27" s="1235"/>
      <c r="AG27" s="1223"/>
    </row>
    <row r="28" spans="1:33" ht="12" customHeight="1" x14ac:dyDescent="0.2">
      <c r="A28" s="1218"/>
      <c r="B28" s="1276"/>
      <c r="C28" s="60"/>
      <c r="D28" s="1245"/>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7"/>
      <c r="AC28" s="1246"/>
      <c r="AD28" s="1247"/>
      <c r="AE28" s="1246"/>
      <c r="AF28" s="1235"/>
      <c r="AG28" s="1223"/>
    </row>
    <row r="29" spans="1:33" ht="12" customHeight="1" x14ac:dyDescent="0.2">
      <c r="A29" s="1218"/>
      <c r="B29" s="1276"/>
      <c r="C29" s="60"/>
      <c r="D29" s="1245"/>
      <c r="E29" s="1246"/>
      <c r="F29" s="1246"/>
      <c r="G29" s="1246"/>
      <c r="H29" s="1246"/>
      <c r="I29" s="1246"/>
      <c r="J29" s="1246"/>
      <c r="K29" s="1246"/>
      <c r="L29" s="1246"/>
      <c r="M29" s="1246"/>
      <c r="N29" s="1246"/>
      <c r="O29" s="1246"/>
      <c r="P29" s="1246"/>
      <c r="Q29" s="1246"/>
      <c r="R29" s="1246"/>
      <c r="S29" s="1246"/>
      <c r="T29" s="1246"/>
      <c r="U29" s="1246"/>
      <c r="V29" s="1246"/>
      <c r="W29" s="1246"/>
      <c r="X29" s="1246"/>
      <c r="Y29" s="1246"/>
      <c r="Z29" s="1246"/>
      <c r="AA29" s="1246"/>
      <c r="AB29" s="1247"/>
      <c r="AC29" s="1246"/>
      <c r="AD29" s="1247"/>
      <c r="AE29" s="1246"/>
      <c r="AF29" s="1235"/>
      <c r="AG29" s="1223"/>
    </row>
    <row r="30" spans="1:33" ht="12" customHeight="1" x14ac:dyDescent="0.2">
      <c r="A30" s="1218"/>
      <c r="B30" s="1276"/>
      <c r="C30" s="60"/>
      <c r="D30" s="1245"/>
      <c r="E30" s="1246"/>
      <c r="F30" s="1246"/>
      <c r="G30" s="1246"/>
      <c r="H30" s="1246"/>
      <c r="I30" s="1246"/>
      <c r="J30" s="1246"/>
      <c r="K30" s="1246"/>
      <c r="L30" s="1246"/>
      <c r="M30" s="1246"/>
      <c r="N30" s="1246"/>
      <c r="O30" s="1246"/>
      <c r="P30" s="1246"/>
      <c r="Q30" s="1246"/>
      <c r="R30" s="1246"/>
      <c r="S30" s="1246"/>
      <c r="T30" s="1246"/>
      <c r="U30" s="1246"/>
      <c r="V30" s="1246"/>
      <c r="W30" s="1246"/>
      <c r="X30" s="1246"/>
      <c r="Y30" s="1246"/>
      <c r="Z30" s="1246"/>
      <c r="AA30" s="1246"/>
      <c r="AB30" s="1247"/>
      <c r="AC30" s="1246"/>
      <c r="AD30" s="1247"/>
      <c r="AE30" s="1246"/>
      <c r="AF30" s="1235"/>
      <c r="AG30" s="1223"/>
    </row>
    <row r="31" spans="1:33" x14ac:dyDescent="0.2">
      <c r="A31" s="1218"/>
      <c r="B31" s="1276"/>
      <c r="C31" s="60"/>
      <c r="D31" s="1245"/>
      <c r="E31" s="1245"/>
      <c r="F31" s="1245"/>
      <c r="G31" s="1245"/>
      <c r="H31" s="1245"/>
      <c r="I31" s="1245"/>
      <c r="J31" s="1245"/>
      <c r="K31" s="1245"/>
      <c r="L31" s="1245"/>
      <c r="M31" s="1245"/>
      <c r="N31" s="1245"/>
      <c r="O31" s="1245"/>
      <c r="P31" s="1245"/>
      <c r="Q31" s="1245"/>
      <c r="R31" s="11"/>
      <c r="S31" s="11"/>
      <c r="T31" s="11"/>
      <c r="U31" s="11"/>
      <c r="V31" s="18"/>
      <c r="W31" s="11"/>
      <c r="X31" s="11"/>
      <c r="Y31" s="11"/>
      <c r="Z31" s="11"/>
      <c r="AA31" s="11"/>
      <c r="AB31" s="11"/>
      <c r="AC31" s="11"/>
      <c r="AD31" s="11"/>
      <c r="AE31" s="11"/>
      <c r="AF31" s="1235"/>
      <c r="AG31" s="1223"/>
    </row>
    <row r="32" spans="1:33" x14ac:dyDescent="0.2">
      <c r="A32" s="1218"/>
      <c r="B32" s="1276"/>
      <c r="C32" s="54"/>
      <c r="D32" s="1245"/>
      <c r="E32" s="1245"/>
      <c r="F32" s="1245"/>
      <c r="G32" s="1245"/>
      <c r="H32" s="1245"/>
      <c r="I32" s="1245"/>
      <c r="J32" s="1245"/>
      <c r="K32" s="1245"/>
      <c r="L32" s="1245"/>
      <c r="M32" s="1245"/>
      <c r="N32" s="1245"/>
      <c r="O32" s="1245"/>
      <c r="P32" s="1245"/>
      <c r="Q32" s="1245"/>
      <c r="R32" s="11"/>
      <c r="S32" s="11"/>
      <c r="T32" s="11"/>
      <c r="U32" s="11"/>
      <c r="V32" s="18"/>
      <c r="W32" s="11"/>
      <c r="X32" s="11"/>
      <c r="Y32" s="11"/>
      <c r="Z32" s="11"/>
      <c r="AA32" s="11"/>
      <c r="AB32" s="11"/>
      <c r="AC32" s="11"/>
      <c r="AD32" s="11"/>
      <c r="AE32" s="11"/>
      <c r="AF32" s="1235"/>
      <c r="AG32" s="1223"/>
    </row>
    <row r="33" spans="1:33" x14ac:dyDescent="0.2">
      <c r="A33" s="1218"/>
      <c r="B33" s="1276"/>
      <c r="C33" s="1248"/>
      <c r="D33" s="1248"/>
      <c r="E33" s="1248"/>
      <c r="F33" s="1248"/>
      <c r="G33" s="1248"/>
      <c r="H33" s="1248"/>
      <c r="I33" s="1248"/>
      <c r="J33" s="1245"/>
      <c r="K33" s="1245"/>
      <c r="L33" s="1245"/>
      <c r="M33" s="1245"/>
      <c r="N33" s="1245"/>
      <c r="O33" s="1245"/>
      <c r="P33" s="1245"/>
      <c r="Q33" s="1245"/>
      <c r="R33" s="11"/>
      <c r="S33" s="11"/>
      <c r="T33" s="11"/>
      <c r="U33" s="11"/>
      <c r="V33" s="18"/>
      <c r="W33" s="11"/>
      <c r="X33" s="11"/>
      <c r="Y33" s="11"/>
      <c r="Z33" s="11"/>
      <c r="AA33" s="11"/>
      <c r="AB33" s="11"/>
      <c r="AC33" s="11"/>
      <c r="AD33" s="11"/>
      <c r="AE33" s="11"/>
      <c r="AF33" s="1235"/>
      <c r="AG33" s="1223"/>
    </row>
    <row r="34" spans="1:33" ht="12.75" customHeight="1" x14ac:dyDescent="0.2">
      <c r="A34" s="1218"/>
      <c r="B34" s="1276"/>
      <c r="C34" s="60"/>
      <c r="D34" s="1245"/>
      <c r="E34" s="1245"/>
      <c r="F34" s="1245"/>
      <c r="G34" s="1245"/>
      <c r="H34" s="1245"/>
      <c r="I34" s="1245"/>
      <c r="J34" s="1245"/>
      <c r="K34" s="1245"/>
      <c r="L34" s="1245"/>
      <c r="M34" s="1245"/>
      <c r="N34" s="1245"/>
      <c r="O34" s="1245"/>
      <c r="P34" s="1245"/>
      <c r="Q34" s="1245"/>
      <c r="R34" s="11"/>
      <c r="S34" s="11"/>
      <c r="T34" s="11"/>
      <c r="U34" s="11"/>
      <c r="V34" s="18"/>
      <c r="W34" s="11"/>
      <c r="X34" s="11"/>
      <c r="Y34" s="11"/>
      <c r="Z34" s="11"/>
      <c r="AA34" s="11"/>
      <c r="AB34" s="11"/>
      <c r="AC34" s="11"/>
      <c r="AD34" s="11"/>
      <c r="AE34" s="11"/>
      <c r="AF34" s="1235"/>
      <c r="AG34" s="1223"/>
    </row>
    <row r="35" spans="1:33" ht="12.75" customHeight="1" x14ac:dyDescent="0.2">
      <c r="A35" s="1218"/>
      <c r="B35" s="1276"/>
      <c r="C35" s="60"/>
      <c r="D35" s="1245"/>
      <c r="E35" s="1245"/>
      <c r="F35" s="1245"/>
      <c r="G35" s="1245"/>
      <c r="H35" s="1245"/>
      <c r="I35" s="1245"/>
      <c r="J35" s="1245"/>
      <c r="K35" s="1245"/>
      <c r="L35" s="1245"/>
      <c r="M35" s="1245"/>
      <c r="N35" s="1245"/>
      <c r="O35" s="1245"/>
      <c r="P35" s="1245"/>
      <c r="Q35" s="1245"/>
      <c r="R35" s="11"/>
      <c r="S35" s="11"/>
      <c r="T35" s="11"/>
      <c r="U35" s="11"/>
      <c r="V35" s="18"/>
      <c r="W35" s="11"/>
      <c r="X35" s="11"/>
      <c r="Y35" s="11"/>
      <c r="Z35" s="11"/>
      <c r="AA35" s="11"/>
      <c r="AB35" s="11"/>
      <c r="AC35" s="11"/>
      <c r="AD35" s="11"/>
      <c r="AE35" s="11"/>
      <c r="AF35" s="1235"/>
      <c r="AG35" s="1223"/>
    </row>
    <row r="36" spans="1:33" ht="15.75" customHeight="1" x14ac:dyDescent="0.2">
      <c r="A36" s="1218"/>
      <c r="B36" s="1276"/>
      <c r="C36" s="60"/>
      <c r="D36" s="1245"/>
      <c r="E36" s="1245"/>
      <c r="F36" s="1245"/>
      <c r="G36" s="1245"/>
      <c r="H36" s="1245"/>
      <c r="I36" s="1245"/>
      <c r="J36" s="1245"/>
      <c r="K36" s="1245"/>
      <c r="L36" s="1245"/>
      <c r="M36" s="1245"/>
      <c r="N36" s="1245"/>
      <c r="O36" s="1245"/>
      <c r="P36" s="1245"/>
      <c r="Q36" s="1245"/>
      <c r="R36" s="11"/>
      <c r="S36" s="11"/>
      <c r="T36" s="11"/>
      <c r="U36" s="11"/>
      <c r="V36" s="18"/>
      <c r="W36" s="11"/>
      <c r="X36" s="11"/>
      <c r="Y36" s="11"/>
      <c r="Z36" s="11"/>
      <c r="AA36" s="11"/>
      <c r="AB36" s="11"/>
      <c r="AC36" s="11"/>
      <c r="AD36" s="11"/>
      <c r="AE36" s="11"/>
      <c r="AF36" s="1235"/>
      <c r="AG36" s="1223"/>
    </row>
    <row r="37" spans="1:33" ht="20.25" customHeight="1" x14ac:dyDescent="0.2">
      <c r="A37" s="1218"/>
      <c r="B37" s="1276"/>
      <c r="C37" s="60"/>
      <c r="D37" s="1245"/>
      <c r="E37" s="1245"/>
      <c r="F37" s="1245"/>
      <c r="G37" s="1245"/>
      <c r="H37" s="1245"/>
      <c r="I37" s="1245"/>
      <c r="J37" s="1245"/>
      <c r="K37" s="1245"/>
      <c r="L37" s="1245"/>
      <c r="M37" s="1245"/>
      <c r="N37" s="1245"/>
      <c r="O37" s="1245"/>
      <c r="P37" s="1245"/>
      <c r="Q37" s="1245"/>
      <c r="R37" s="11"/>
      <c r="S37" s="11"/>
      <c r="T37" s="11"/>
      <c r="U37" s="11"/>
      <c r="V37" s="18"/>
      <c r="W37" s="11"/>
      <c r="X37" s="11"/>
      <c r="Y37" s="11"/>
      <c r="Z37" s="11"/>
      <c r="AA37" s="11"/>
      <c r="AB37" s="11"/>
      <c r="AC37" s="11"/>
      <c r="AD37" s="11"/>
      <c r="AE37" s="11"/>
      <c r="AF37" s="1235"/>
      <c r="AG37" s="1223"/>
    </row>
    <row r="38" spans="1:33" ht="15.75" customHeight="1" x14ac:dyDescent="0.2">
      <c r="A38" s="1218"/>
      <c r="B38" s="1276"/>
      <c r="C38" s="60"/>
      <c r="D38" s="1245"/>
      <c r="E38" s="1245"/>
      <c r="F38" s="1245"/>
      <c r="G38" s="1245"/>
      <c r="H38" s="1245"/>
      <c r="I38" s="1245"/>
      <c r="J38" s="1245"/>
      <c r="K38" s="1245"/>
      <c r="L38" s="1245"/>
      <c r="M38" s="1245"/>
      <c r="N38" s="1245"/>
      <c r="O38" s="1245"/>
      <c r="P38" s="1245"/>
      <c r="Q38" s="1245"/>
      <c r="R38" s="11"/>
      <c r="S38" s="11"/>
      <c r="T38" s="11"/>
      <c r="U38" s="11"/>
      <c r="V38" s="18"/>
      <c r="W38" s="11"/>
      <c r="X38" s="11"/>
      <c r="Y38" s="11"/>
      <c r="Z38" s="11"/>
      <c r="AA38" s="11"/>
      <c r="AB38" s="11"/>
      <c r="AC38" s="11"/>
      <c r="AD38" s="11"/>
      <c r="AE38" s="11"/>
      <c r="AF38" s="1235"/>
      <c r="AG38" s="1223"/>
    </row>
    <row r="39" spans="1:33" ht="12.75" customHeight="1" x14ac:dyDescent="0.2">
      <c r="A39" s="1218"/>
      <c r="B39" s="1276"/>
      <c r="C39" s="60"/>
      <c r="D39" s="1245"/>
      <c r="E39" s="1245"/>
      <c r="F39" s="1245"/>
      <c r="G39" s="1245"/>
      <c r="H39" s="1245"/>
      <c r="I39" s="1245"/>
      <c r="J39" s="1245"/>
      <c r="K39" s="1245"/>
      <c r="L39" s="1245"/>
      <c r="M39" s="1245"/>
      <c r="N39" s="1245"/>
      <c r="O39" s="1245"/>
      <c r="P39" s="1245"/>
      <c r="Q39" s="1245"/>
      <c r="R39" s="11"/>
      <c r="S39" s="11"/>
      <c r="T39" s="11"/>
      <c r="U39" s="11"/>
      <c r="V39" s="18"/>
      <c r="W39" s="11"/>
      <c r="X39" s="11"/>
      <c r="Y39" s="11"/>
      <c r="Z39" s="11"/>
      <c r="AA39" s="11"/>
      <c r="AB39" s="11"/>
      <c r="AC39" s="11"/>
      <c r="AD39" s="11"/>
      <c r="AE39" s="11"/>
      <c r="AF39" s="1235"/>
      <c r="AG39" s="1223"/>
    </row>
    <row r="40" spans="1:33" ht="12" customHeight="1" x14ac:dyDescent="0.2">
      <c r="A40" s="1218"/>
      <c r="B40" s="1276"/>
      <c r="C40" s="60"/>
      <c r="D40" s="1245"/>
      <c r="E40" s="1245"/>
      <c r="F40" s="1245"/>
      <c r="G40" s="1245"/>
      <c r="H40" s="1245"/>
      <c r="I40" s="1245"/>
      <c r="J40" s="1245"/>
      <c r="K40" s="1245"/>
      <c r="L40" s="1245"/>
      <c r="M40" s="1245"/>
      <c r="N40" s="1245"/>
      <c r="O40" s="1245"/>
      <c r="P40" s="1245"/>
      <c r="Q40" s="1245"/>
      <c r="R40" s="11"/>
      <c r="S40" s="11"/>
      <c r="T40" s="11"/>
      <c r="U40" s="11"/>
      <c r="V40" s="18"/>
      <c r="W40" s="11"/>
      <c r="X40" s="11"/>
      <c r="Y40" s="11"/>
      <c r="Z40" s="11"/>
      <c r="AA40" s="11"/>
      <c r="AB40" s="11"/>
      <c r="AC40" s="11"/>
      <c r="AD40" s="11"/>
      <c r="AE40" s="11"/>
      <c r="AF40" s="1235"/>
      <c r="AG40" s="1223"/>
    </row>
    <row r="41" spans="1:33" ht="12.75" customHeight="1" x14ac:dyDescent="0.2">
      <c r="A41" s="1218"/>
      <c r="B41" s="1276"/>
      <c r="C41" s="60"/>
      <c r="D41" s="1245"/>
      <c r="E41" s="1245"/>
      <c r="F41" s="1245"/>
      <c r="G41" s="1245"/>
      <c r="H41" s="1245"/>
      <c r="I41" s="1245"/>
      <c r="J41" s="1245"/>
      <c r="K41" s="1245"/>
      <c r="L41" s="1245"/>
      <c r="M41" s="1245"/>
      <c r="N41" s="1245"/>
      <c r="O41" s="1245"/>
      <c r="P41" s="1245"/>
      <c r="Q41" s="1245"/>
      <c r="R41" s="11"/>
      <c r="S41" s="11"/>
      <c r="T41" s="11"/>
      <c r="U41" s="11"/>
      <c r="V41" s="18"/>
      <c r="W41" s="11"/>
      <c r="X41" s="11"/>
      <c r="Y41" s="11"/>
      <c r="Z41" s="11"/>
      <c r="AA41" s="11"/>
      <c r="AB41" s="11"/>
      <c r="AC41" s="11"/>
      <c r="AD41" s="11"/>
      <c r="AE41" s="11"/>
      <c r="AF41" s="1235"/>
      <c r="AG41" s="1223"/>
    </row>
    <row r="42" spans="1:33" ht="12.75" customHeight="1" x14ac:dyDescent="0.2">
      <c r="A42" s="1218"/>
      <c r="B42" s="1276"/>
      <c r="C42" s="60"/>
      <c r="D42" s="1245"/>
      <c r="E42" s="1245"/>
      <c r="F42" s="1245"/>
      <c r="G42" s="1245"/>
      <c r="H42" s="1245"/>
      <c r="I42" s="1245"/>
      <c r="J42" s="1245"/>
      <c r="K42" s="1245"/>
      <c r="L42" s="1245"/>
      <c r="M42" s="1245"/>
      <c r="N42" s="1245"/>
      <c r="O42" s="1245"/>
      <c r="P42" s="1245"/>
      <c r="Q42" s="1245"/>
      <c r="R42" s="11"/>
      <c r="S42" s="11"/>
      <c r="T42" s="11"/>
      <c r="U42" s="11"/>
      <c r="V42" s="18"/>
      <c r="W42" s="11"/>
      <c r="X42" s="11"/>
      <c r="Y42" s="11"/>
      <c r="Z42" s="11"/>
      <c r="AA42" s="11"/>
      <c r="AB42" s="11"/>
      <c r="AC42" s="11"/>
      <c r="AD42" s="11"/>
      <c r="AE42" s="11"/>
      <c r="AF42" s="1235"/>
      <c r="AG42" s="1223"/>
    </row>
    <row r="43" spans="1:33" ht="9" customHeight="1" x14ac:dyDescent="0.2">
      <c r="A43" s="1218"/>
      <c r="B43" s="1276"/>
      <c r="C43" s="60"/>
      <c r="D43" s="1245"/>
      <c r="E43" s="1245"/>
      <c r="F43" s="1245"/>
      <c r="G43" s="1245"/>
      <c r="H43" s="1245"/>
      <c r="I43" s="1245"/>
      <c r="J43" s="1245"/>
      <c r="K43" s="1245"/>
      <c r="L43" s="1245"/>
      <c r="M43" s="1245"/>
      <c r="N43" s="1245"/>
      <c r="O43" s="1245"/>
      <c r="P43" s="1245"/>
      <c r="Q43" s="1245"/>
      <c r="R43" s="11"/>
      <c r="S43" s="11"/>
      <c r="T43" s="11"/>
      <c r="U43" s="11"/>
      <c r="V43" s="18"/>
      <c r="W43" s="11"/>
      <c r="X43" s="11"/>
      <c r="Y43" s="11"/>
      <c r="Z43" s="11"/>
      <c r="AA43" s="11"/>
      <c r="AB43" s="11"/>
      <c r="AC43" s="11"/>
      <c r="AD43" s="11"/>
      <c r="AE43" s="11"/>
      <c r="AF43" s="1235"/>
      <c r="AG43" s="1223"/>
    </row>
    <row r="44" spans="1:33" ht="19.5" customHeight="1" x14ac:dyDescent="0.2">
      <c r="A44" s="1218"/>
      <c r="B44" s="1276"/>
      <c r="C44" s="1223"/>
      <c r="D44" s="1223"/>
      <c r="E44" s="1223"/>
      <c r="F44" s="1223"/>
      <c r="G44" s="1223"/>
      <c r="H44" s="1223"/>
      <c r="I44" s="1223"/>
      <c r="J44" s="1223"/>
      <c r="K44" s="1223"/>
      <c r="L44" s="1223"/>
      <c r="M44" s="1223"/>
      <c r="N44" s="1223"/>
      <c r="O44" s="1223"/>
      <c r="P44" s="1223"/>
      <c r="Q44" s="1223"/>
      <c r="R44" s="1249"/>
      <c r="S44" s="1249"/>
      <c r="T44" s="1223"/>
      <c r="U44" s="1223"/>
      <c r="V44" s="1223"/>
      <c r="W44" s="1223"/>
      <c r="X44" s="1223"/>
      <c r="Y44" s="1223"/>
      <c r="Z44" s="1223"/>
      <c r="AA44" s="1223"/>
      <c r="AB44" s="1226"/>
      <c r="AC44" s="1223"/>
      <c r="AD44" s="1226"/>
      <c r="AE44" s="1223"/>
      <c r="AF44" s="1235"/>
      <c r="AG44" s="1223"/>
    </row>
    <row r="45" spans="1:33" ht="13.5" customHeight="1" x14ac:dyDescent="0.2">
      <c r="A45" s="1218"/>
      <c r="B45" s="1276"/>
      <c r="C45" s="1229"/>
      <c r="D45" s="1230"/>
      <c r="E45" s="1230"/>
      <c r="F45" s="1230"/>
      <c r="G45" s="1230"/>
      <c r="H45" s="1230"/>
      <c r="I45" s="1230"/>
      <c r="J45" s="1230"/>
      <c r="K45" s="1230"/>
      <c r="L45" s="1230"/>
      <c r="M45" s="1230"/>
      <c r="N45" s="1230"/>
      <c r="O45" s="1230"/>
      <c r="P45" s="1230"/>
      <c r="Q45" s="1230"/>
      <c r="R45" s="1231"/>
      <c r="S45" s="1231"/>
      <c r="T45" s="1231"/>
      <c r="U45" s="1231"/>
      <c r="V45" s="1231"/>
      <c r="W45" s="1231"/>
      <c r="X45" s="1231"/>
      <c r="Y45" s="1231"/>
      <c r="Z45" s="1231"/>
      <c r="AA45" s="1231"/>
      <c r="AB45" s="1231"/>
      <c r="AC45" s="1231"/>
      <c r="AD45" s="1231"/>
      <c r="AE45" s="1231"/>
      <c r="AF45" s="1235"/>
      <c r="AG45" s="1223"/>
    </row>
    <row r="46" spans="1:33" ht="3.75" customHeight="1" x14ac:dyDescent="0.2">
      <c r="A46" s="1218"/>
      <c r="B46" s="1276"/>
      <c r="C46" s="1234"/>
      <c r="D46" s="1234"/>
      <c r="E46" s="1234"/>
      <c r="F46" s="1234"/>
      <c r="G46" s="1234"/>
      <c r="H46" s="1234"/>
      <c r="I46" s="1234"/>
      <c r="J46" s="1234"/>
      <c r="K46" s="1234"/>
      <c r="L46" s="1234"/>
      <c r="M46" s="1234"/>
      <c r="N46" s="1234"/>
      <c r="O46" s="1234"/>
      <c r="P46" s="1234"/>
      <c r="Q46" s="1234"/>
      <c r="R46" s="1235"/>
      <c r="S46" s="1235"/>
      <c r="T46" s="1235"/>
      <c r="U46" s="1235"/>
      <c r="V46" s="1235"/>
      <c r="W46" s="1235"/>
      <c r="X46" s="1235"/>
      <c r="Y46" s="1235"/>
      <c r="Z46" s="1235"/>
      <c r="AA46" s="1235"/>
      <c r="AB46" s="1235"/>
      <c r="AC46" s="1235"/>
      <c r="AD46" s="1235"/>
      <c r="AE46" s="1235"/>
      <c r="AF46" s="1235"/>
      <c r="AG46" s="1223"/>
    </row>
    <row r="47" spans="1:33" ht="11.25" customHeight="1" x14ac:dyDescent="0.2">
      <c r="A47" s="1218"/>
      <c r="B47" s="1276"/>
      <c r="C47" s="1234"/>
      <c r="D47" s="1234"/>
      <c r="E47" s="1237"/>
      <c r="F47" s="2111"/>
      <c r="G47" s="2111"/>
      <c r="H47" s="2111"/>
      <c r="I47" s="2111"/>
      <c r="J47" s="2111"/>
      <c r="K47" s="2111"/>
      <c r="L47" s="2111"/>
      <c r="M47" s="2111"/>
      <c r="N47" s="2111"/>
      <c r="O47" s="2111"/>
      <c r="P47" s="2111"/>
      <c r="Q47" s="2111"/>
      <c r="R47" s="2111"/>
      <c r="S47" s="2111"/>
      <c r="T47" s="2111"/>
      <c r="U47" s="2111"/>
      <c r="V47" s="2111"/>
      <c r="W47" s="1237"/>
      <c r="X47" s="2111"/>
      <c r="Y47" s="2111"/>
      <c r="Z47" s="2111"/>
      <c r="AA47" s="2111"/>
      <c r="AB47" s="2111"/>
      <c r="AC47" s="2111"/>
      <c r="AD47" s="2111"/>
      <c r="AE47" s="1237"/>
      <c r="AF47" s="1223"/>
      <c r="AG47" s="1223"/>
    </row>
    <row r="48" spans="1:33" ht="12.75" customHeight="1" x14ac:dyDescent="0.2">
      <c r="A48" s="1218"/>
      <c r="B48" s="1276"/>
      <c r="C48" s="1234"/>
      <c r="D48" s="1234"/>
      <c r="E48" s="1237"/>
      <c r="F48" s="1237"/>
      <c r="G48" s="1237"/>
      <c r="H48" s="1237"/>
      <c r="I48" s="1237"/>
      <c r="J48" s="1237"/>
      <c r="K48" s="1237"/>
      <c r="L48" s="1237"/>
      <c r="M48" s="1237"/>
      <c r="N48" s="1237"/>
      <c r="O48" s="1237"/>
      <c r="P48" s="1237"/>
      <c r="Q48" s="1237"/>
      <c r="R48" s="1237"/>
      <c r="S48" s="1237"/>
      <c r="T48" s="1237"/>
      <c r="U48" s="1237"/>
      <c r="V48" s="1237"/>
      <c r="W48" s="1237"/>
      <c r="X48" s="1237"/>
      <c r="Y48" s="1237"/>
      <c r="Z48" s="1237"/>
      <c r="AA48" s="1237"/>
      <c r="AB48" s="1237"/>
      <c r="AC48" s="1237"/>
      <c r="AD48" s="1237"/>
      <c r="AE48" s="1237"/>
      <c r="AF48" s="1235"/>
      <c r="AG48" s="1223"/>
    </row>
    <row r="49" spans="1:33" ht="6" customHeight="1" x14ac:dyDescent="0.2">
      <c r="A49" s="1218"/>
      <c r="B49" s="1276"/>
      <c r="C49" s="1234"/>
      <c r="D49" s="1234"/>
      <c r="E49" s="1237"/>
      <c r="F49" s="1237"/>
      <c r="G49" s="1237"/>
      <c r="H49" s="1237"/>
      <c r="I49" s="1237"/>
      <c r="J49" s="1237"/>
      <c r="K49" s="1237"/>
      <c r="L49" s="1237"/>
      <c r="M49" s="1237"/>
      <c r="N49" s="1237"/>
      <c r="O49" s="1237"/>
      <c r="P49" s="1237"/>
      <c r="Q49" s="1237"/>
      <c r="R49" s="1237"/>
      <c r="S49" s="1237"/>
      <c r="T49" s="1237"/>
      <c r="U49" s="1237"/>
      <c r="V49" s="1237"/>
      <c r="W49" s="1237"/>
      <c r="X49" s="1237"/>
      <c r="Y49" s="1237"/>
      <c r="Z49" s="1237"/>
      <c r="AA49" s="1237"/>
      <c r="AB49" s="1237"/>
      <c r="AC49" s="1237"/>
      <c r="AD49" s="1237"/>
      <c r="AE49" s="1237"/>
      <c r="AF49" s="1235"/>
      <c r="AG49" s="1223"/>
    </row>
    <row r="50" spans="1:33" s="1255" customFormat="1" ht="12" customHeight="1" x14ac:dyDescent="0.2">
      <c r="A50" s="1254"/>
      <c r="B50" s="1278"/>
      <c r="C50" s="1251"/>
      <c r="D50" s="1248"/>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80"/>
      <c r="AG50" s="1250"/>
    </row>
    <row r="51" spans="1:33" ht="12" customHeight="1" x14ac:dyDescent="0.2">
      <c r="A51" s="1218"/>
      <c r="B51" s="1276"/>
      <c r="C51" s="60"/>
      <c r="D51" s="1245"/>
      <c r="E51" s="1246"/>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1256"/>
      <c r="AB51" s="1256"/>
      <c r="AC51" s="1256"/>
      <c r="AD51" s="1256"/>
      <c r="AE51" s="1246"/>
      <c r="AF51" s="1235"/>
      <c r="AG51" s="1223"/>
    </row>
    <row r="52" spans="1:33" ht="12" customHeight="1" x14ac:dyDescent="0.2">
      <c r="A52" s="1218"/>
      <c r="B52" s="1276"/>
      <c r="C52" s="60"/>
      <c r="D52" s="1245"/>
      <c r="E52" s="124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46"/>
      <c r="AF52" s="1235"/>
      <c r="AG52" s="1223"/>
    </row>
    <row r="53" spans="1:33" ht="12" customHeight="1" x14ac:dyDescent="0.2">
      <c r="A53" s="1218"/>
      <c r="B53" s="1276"/>
      <c r="C53" s="60"/>
      <c r="D53" s="1245"/>
      <c r="E53" s="124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1256"/>
      <c r="AC53" s="1256"/>
      <c r="AD53" s="1256"/>
      <c r="AE53" s="1246"/>
      <c r="AF53" s="1235"/>
      <c r="AG53" s="1223"/>
    </row>
    <row r="54" spans="1:33" ht="12" customHeight="1" x14ac:dyDescent="0.2">
      <c r="A54" s="1218"/>
      <c r="B54" s="1276"/>
      <c r="C54" s="60"/>
      <c r="D54" s="1245"/>
      <c r="E54" s="1246"/>
      <c r="F54" s="1256"/>
      <c r="G54" s="1256"/>
      <c r="H54" s="1256"/>
      <c r="I54" s="1256"/>
      <c r="J54" s="1256"/>
      <c r="K54" s="1256"/>
      <c r="L54" s="1256"/>
      <c r="M54" s="1256"/>
      <c r="N54" s="1256"/>
      <c r="O54" s="1256"/>
      <c r="P54" s="1256"/>
      <c r="Q54" s="1256"/>
      <c r="R54" s="1256"/>
      <c r="S54" s="1256"/>
      <c r="T54" s="1256"/>
      <c r="U54" s="1256"/>
      <c r="V54" s="1256"/>
      <c r="W54" s="1256"/>
      <c r="X54" s="1256"/>
      <c r="Y54" s="1256"/>
      <c r="Z54" s="1256"/>
      <c r="AA54" s="1256"/>
      <c r="AB54" s="1256"/>
      <c r="AC54" s="1256"/>
      <c r="AD54" s="1256"/>
      <c r="AE54" s="1246"/>
      <c r="AF54" s="1235"/>
      <c r="AG54" s="1223"/>
    </row>
    <row r="55" spans="1:33" ht="12" customHeight="1" x14ac:dyDescent="0.2">
      <c r="A55" s="1218"/>
      <c r="B55" s="1276"/>
      <c r="C55" s="60"/>
      <c r="D55" s="1245"/>
      <c r="E55" s="1246"/>
      <c r="F55" s="1256"/>
      <c r="G55" s="1256"/>
      <c r="H55" s="1256"/>
      <c r="I55" s="1256"/>
      <c r="J55" s="1256"/>
      <c r="K55" s="1256"/>
      <c r="L55" s="1256"/>
      <c r="M55" s="1256"/>
      <c r="N55" s="1256"/>
      <c r="O55" s="1256"/>
      <c r="P55" s="1256"/>
      <c r="Q55" s="1256"/>
      <c r="R55" s="1256"/>
      <c r="S55" s="1256"/>
      <c r="T55" s="1256"/>
      <c r="U55" s="1256"/>
      <c r="V55" s="1256"/>
      <c r="W55" s="1256"/>
      <c r="X55" s="1256"/>
      <c r="Y55" s="1256"/>
      <c r="Z55" s="1256"/>
      <c r="AA55" s="1256"/>
      <c r="AB55" s="1256"/>
      <c r="AC55" s="1256"/>
      <c r="AD55" s="1256"/>
      <c r="AE55" s="1246"/>
      <c r="AF55" s="1235"/>
      <c r="AG55" s="1223"/>
    </row>
    <row r="56" spans="1:33" ht="12" customHeight="1" x14ac:dyDescent="0.2">
      <c r="A56" s="1218"/>
      <c r="B56" s="1276"/>
      <c r="C56" s="60"/>
      <c r="D56" s="1245"/>
      <c r="E56" s="124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1256"/>
      <c r="AC56" s="1256"/>
      <c r="AD56" s="1256"/>
      <c r="AE56" s="1246"/>
      <c r="AF56" s="1235"/>
      <c r="AG56" s="1223"/>
    </row>
    <row r="57" spans="1:33" ht="12" customHeight="1" x14ac:dyDescent="0.2">
      <c r="A57" s="1218"/>
      <c r="B57" s="1276"/>
      <c r="C57" s="60"/>
      <c r="D57" s="1245"/>
      <c r="E57" s="124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246"/>
      <c r="AF57" s="1235"/>
      <c r="AG57" s="1223"/>
    </row>
    <row r="58" spans="1:33" ht="12" customHeight="1" x14ac:dyDescent="0.2">
      <c r="A58" s="1218"/>
      <c r="B58" s="1276"/>
      <c r="C58" s="60"/>
      <c r="D58" s="1245"/>
      <c r="E58" s="1246"/>
      <c r="F58" s="1256"/>
      <c r="G58" s="1256"/>
      <c r="H58" s="1256"/>
      <c r="I58" s="1256"/>
      <c r="J58" s="1256"/>
      <c r="K58" s="1256"/>
      <c r="L58" s="1256"/>
      <c r="M58" s="1256"/>
      <c r="N58" s="1256"/>
      <c r="O58" s="1256"/>
      <c r="P58" s="1256"/>
      <c r="Q58" s="1256"/>
      <c r="R58" s="1256"/>
      <c r="S58" s="1256"/>
      <c r="T58" s="1256"/>
      <c r="U58" s="1256"/>
      <c r="V58" s="1256"/>
      <c r="W58" s="1256"/>
      <c r="X58" s="1256"/>
      <c r="Y58" s="1256"/>
      <c r="Z58" s="1256"/>
      <c r="AA58" s="1256"/>
      <c r="AB58" s="1256"/>
      <c r="AC58" s="1256"/>
      <c r="AD58" s="1256"/>
      <c r="AE58" s="1246"/>
      <c r="AF58" s="1235"/>
      <c r="AG58" s="1223"/>
    </row>
    <row r="59" spans="1:33" ht="12" customHeight="1" x14ac:dyDescent="0.2">
      <c r="A59" s="1218"/>
      <c r="B59" s="1276"/>
      <c r="C59" s="60"/>
      <c r="D59" s="1245"/>
      <c r="E59" s="1246"/>
      <c r="F59" s="1256"/>
      <c r="G59" s="1256"/>
      <c r="H59" s="1256"/>
      <c r="I59" s="1256"/>
      <c r="J59" s="1256"/>
      <c r="K59" s="1256"/>
      <c r="L59" s="1256"/>
      <c r="M59" s="1256"/>
      <c r="N59" s="1256"/>
      <c r="O59" s="1256"/>
      <c r="P59" s="1256"/>
      <c r="Q59" s="1256"/>
      <c r="R59" s="1256"/>
      <c r="S59" s="1256"/>
      <c r="T59" s="1256"/>
      <c r="U59" s="1256"/>
      <c r="V59" s="1256"/>
      <c r="W59" s="1256"/>
      <c r="X59" s="1256"/>
      <c r="Y59" s="1256"/>
      <c r="Z59" s="1256"/>
      <c r="AA59" s="1256"/>
      <c r="AB59" s="1256"/>
      <c r="AC59" s="1256"/>
      <c r="AD59" s="1256"/>
      <c r="AE59" s="1246"/>
      <c r="AF59" s="1235"/>
      <c r="AG59" s="1223"/>
    </row>
    <row r="60" spans="1:33" ht="12" customHeight="1" x14ac:dyDescent="0.2">
      <c r="A60" s="1218"/>
      <c r="B60" s="1276"/>
      <c r="C60" s="60"/>
      <c r="D60" s="1245"/>
      <c r="E60" s="124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c r="AE60" s="1246"/>
      <c r="AF60" s="1235"/>
      <c r="AG60" s="1223"/>
    </row>
    <row r="61" spans="1:33" ht="12" customHeight="1" x14ac:dyDescent="0.2">
      <c r="A61" s="1218"/>
      <c r="B61" s="1276"/>
      <c r="C61" s="60"/>
      <c r="D61" s="1245"/>
      <c r="E61" s="124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c r="AE61" s="1246"/>
      <c r="AF61" s="1235"/>
      <c r="AG61" s="1223"/>
    </row>
    <row r="62" spans="1:33" ht="12" customHeight="1" x14ac:dyDescent="0.2">
      <c r="A62" s="1218"/>
      <c r="B62" s="1276"/>
      <c r="C62" s="60"/>
      <c r="D62" s="1245"/>
      <c r="E62" s="124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46"/>
      <c r="AF62" s="1235"/>
      <c r="AG62" s="1223"/>
    </row>
    <row r="63" spans="1:33" ht="12" customHeight="1" x14ac:dyDescent="0.2">
      <c r="A63" s="1218"/>
      <c r="B63" s="1276"/>
      <c r="C63" s="60"/>
      <c r="D63" s="1245"/>
      <c r="E63" s="124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46"/>
      <c r="AF63" s="1235"/>
      <c r="AG63" s="1223"/>
    </row>
    <row r="64" spans="1:33" ht="12" customHeight="1" x14ac:dyDescent="0.2">
      <c r="A64" s="1218"/>
      <c r="B64" s="1276"/>
      <c r="C64" s="60"/>
      <c r="D64" s="1245"/>
      <c r="E64" s="124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46"/>
      <c r="AF64" s="1235"/>
      <c r="AG64" s="1223"/>
    </row>
    <row r="65" spans="1:33" ht="12" customHeight="1" x14ac:dyDescent="0.2">
      <c r="A65" s="1218"/>
      <c r="B65" s="1276"/>
      <c r="C65" s="60"/>
      <c r="D65" s="1245"/>
      <c r="E65" s="124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c r="AD65" s="1256"/>
      <c r="AE65" s="1246"/>
      <c r="AF65" s="1235"/>
      <c r="AG65" s="1223"/>
    </row>
    <row r="66" spans="1:33" ht="12" customHeight="1" x14ac:dyDescent="0.2">
      <c r="A66" s="1218"/>
      <c r="B66" s="1276"/>
      <c r="C66" s="60"/>
      <c r="D66" s="1245"/>
      <c r="E66" s="124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46"/>
      <c r="AF66" s="1235"/>
      <c r="AG66" s="1223"/>
    </row>
    <row r="67" spans="1:33" ht="12" customHeight="1" x14ac:dyDescent="0.2">
      <c r="A67" s="1218"/>
      <c r="B67" s="1276"/>
      <c r="C67" s="60"/>
      <c r="D67" s="1245"/>
      <c r="E67" s="124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46"/>
      <c r="AF67" s="1235"/>
      <c r="AG67" s="1223"/>
    </row>
    <row r="68" spans="1:33" ht="12" customHeight="1" x14ac:dyDescent="0.2">
      <c r="A68" s="1218"/>
      <c r="B68" s="1276"/>
      <c r="C68" s="60"/>
      <c r="D68" s="1245"/>
      <c r="E68" s="1246"/>
      <c r="F68" s="1256"/>
      <c r="G68" s="1256"/>
      <c r="H68" s="1256"/>
      <c r="I68" s="1256"/>
      <c r="J68" s="1256"/>
      <c r="K68" s="1256"/>
      <c r="L68" s="1256"/>
      <c r="M68" s="1256"/>
      <c r="N68" s="1256"/>
      <c r="O68" s="1256"/>
      <c r="P68" s="1256"/>
      <c r="Q68" s="1256"/>
      <c r="R68" s="1256"/>
      <c r="S68" s="1256"/>
      <c r="T68" s="1256"/>
      <c r="U68" s="1256"/>
      <c r="V68" s="1256"/>
      <c r="W68" s="1256"/>
      <c r="X68" s="1256"/>
      <c r="Y68" s="1256"/>
      <c r="Z68" s="1256"/>
      <c r="AA68" s="1256"/>
      <c r="AB68" s="1256"/>
      <c r="AC68" s="1256"/>
      <c r="AD68" s="1256"/>
      <c r="AE68" s="1246"/>
      <c r="AF68" s="1235"/>
      <c r="AG68" s="1223"/>
    </row>
    <row r="69" spans="1:33" ht="12" customHeight="1" x14ac:dyDescent="0.2">
      <c r="A69" s="1218"/>
      <c r="B69" s="1276"/>
      <c r="C69" s="60"/>
      <c r="D69" s="1245"/>
      <c r="E69" s="1246"/>
      <c r="F69" s="1256"/>
      <c r="G69" s="1256"/>
      <c r="H69" s="1256"/>
      <c r="I69" s="1256"/>
      <c r="J69" s="1256"/>
      <c r="K69" s="1256"/>
      <c r="L69" s="1256"/>
      <c r="M69" s="1256"/>
      <c r="N69" s="1256"/>
      <c r="O69" s="1256"/>
      <c r="P69" s="1256"/>
      <c r="Q69" s="1256"/>
      <c r="R69" s="1256"/>
      <c r="S69" s="1256"/>
      <c r="T69" s="1256"/>
      <c r="U69" s="1256"/>
      <c r="V69" s="1256"/>
      <c r="W69" s="1256"/>
      <c r="X69" s="1256"/>
      <c r="Y69" s="1256"/>
      <c r="Z69" s="1256"/>
      <c r="AA69" s="1256"/>
      <c r="AB69" s="1256"/>
      <c r="AC69" s="1256"/>
      <c r="AD69" s="1256"/>
      <c r="AE69" s="1246"/>
      <c r="AF69" s="1235"/>
      <c r="AG69" s="1223"/>
    </row>
    <row r="70" spans="1:33" ht="5.0999999999999996" hidden="1" customHeight="1" x14ac:dyDescent="0.2">
      <c r="A70" s="1218"/>
      <c r="B70" s="1276"/>
      <c r="C70" s="60"/>
      <c r="D70" s="1245"/>
      <c r="E70" s="1246"/>
      <c r="F70" s="1256"/>
      <c r="G70" s="1256"/>
      <c r="H70" s="1256"/>
      <c r="I70" s="1256"/>
      <c r="J70" s="1256"/>
      <c r="K70" s="1256"/>
      <c r="L70" s="1256"/>
      <c r="M70" s="1256"/>
      <c r="N70" s="1256"/>
      <c r="O70" s="1256"/>
      <c r="P70" s="1256"/>
      <c r="Q70" s="1256"/>
      <c r="R70" s="1256"/>
      <c r="S70" s="1256"/>
      <c r="T70" s="1256"/>
      <c r="U70" s="1256"/>
      <c r="V70" s="1256"/>
      <c r="W70" s="1256"/>
      <c r="X70" s="1256"/>
      <c r="Y70" s="1256"/>
      <c r="Z70" s="1256"/>
      <c r="AA70" s="1256"/>
      <c r="AB70" s="1256"/>
      <c r="AC70" s="1256"/>
      <c r="AD70" s="1256"/>
      <c r="AE70" s="1246"/>
      <c r="AF70" s="1235"/>
      <c r="AG70" s="1223"/>
    </row>
    <row r="71" spans="1:33" ht="13.5" customHeight="1" x14ac:dyDescent="0.2">
      <c r="A71" s="1218"/>
      <c r="B71" s="1273">
        <v>25</v>
      </c>
      <c r="C71" s="2112">
        <v>44440</v>
      </c>
      <c r="D71" s="2112"/>
      <c r="E71" s="2112"/>
      <c r="F71" s="2112"/>
      <c r="G71" s="2112"/>
      <c r="H71" s="2112"/>
      <c r="I71" s="2112"/>
      <c r="J71" s="1271"/>
      <c r="K71" s="1271"/>
      <c r="L71" s="1271"/>
      <c r="M71" s="1271"/>
      <c r="N71" s="1271"/>
      <c r="O71" s="1271"/>
      <c r="P71" s="1271"/>
      <c r="Q71" s="1271"/>
      <c r="R71" s="1271"/>
      <c r="S71" s="1271"/>
      <c r="T71" s="1271"/>
      <c r="U71" s="1271"/>
      <c r="V71" s="1267"/>
      <c r="W71" s="1271"/>
      <c r="X71" s="1271"/>
      <c r="Y71" s="1271"/>
      <c r="Z71" s="1271"/>
      <c r="AA71" s="1271"/>
      <c r="AB71" s="1271"/>
      <c r="AC71" s="1271"/>
      <c r="AD71" s="1271"/>
      <c r="AE71" s="1271"/>
      <c r="AF71" s="1235"/>
      <c r="AG71" s="1223"/>
    </row>
    <row r="72" spans="1:33" ht="6" customHeight="1" x14ac:dyDescent="0.2">
      <c r="A72" s="1218"/>
      <c r="B72" s="1274"/>
      <c r="C72" s="1274"/>
      <c r="D72" s="1274"/>
      <c r="I72" s="1223"/>
      <c r="J72" s="1223"/>
      <c r="K72" s="1223"/>
      <c r="L72" s="1223"/>
      <c r="M72" s="1223"/>
      <c r="N72" s="1223"/>
      <c r="O72" s="1223"/>
      <c r="P72" s="1223"/>
      <c r="Q72" s="1223"/>
      <c r="R72" s="1223"/>
      <c r="S72" s="1223"/>
      <c r="T72" s="1223"/>
      <c r="U72" s="1223"/>
      <c r="V72" s="1284"/>
      <c r="W72" s="1223"/>
      <c r="X72" s="1223"/>
      <c r="Y72" s="1223"/>
      <c r="AG72" s="1223"/>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0" sqref="B40"/>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5"/>
      <c r="B1" s="265"/>
      <c r="C1" s="265"/>
      <c r="D1" s="265"/>
      <c r="E1" s="265"/>
    </row>
    <row r="2" spans="1:5" ht="13.5" customHeight="1" x14ac:dyDescent="0.2">
      <c r="A2" s="265"/>
      <c r="B2" s="265"/>
      <c r="C2" s="265"/>
      <c r="D2" s="265"/>
      <c r="E2" s="265"/>
    </row>
    <row r="3" spans="1:5" ht="13.5" customHeight="1" x14ac:dyDescent="0.2">
      <c r="A3" s="265"/>
      <c r="B3" s="265"/>
      <c r="C3" s="265"/>
      <c r="D3" s="265"/>
      <c r="E3" s="265"/>
    </row>
    <row r="4" spans="1:5" s="7" customFormat="1" ht="13.5" customHeight="1" x14ac:dyDescent="0.2">
      <c r="A4" s="265"/>
      <c r="B4" s="265"/>
      <c r="C4" s="265"/>
      <c r="D4" s="265"/>
      <c r="E4" s="265"/>
    </row>
    <row r="5" spans="1:5" ht="13.5" customHeight="1" x14ac:dyDescent="0.2">
      <c r="A5" s="265"/>
      <c r="B5" s="265"/>
      <c r="C5" s="265"/>
      <c r="D5" s="265"/>
      <c r="E5" s="265"/>
    </row>
    <row r="6" spans="1:5" ht="13.5" customHeight="1" x14ac:dyDescent="0.2">
      <c r="A6" s="265"/>
      <c r="B6" s="265"/>
      <c r="C6" s="265"/>
      <c r="D6" s="265"/>
      <c r="E6" s="265"/>
    </row>
    <row r="7" spans="1:5" ht="13.5" customHeight="1" x14ac:dyDescent="0.2">
      <c r="A7" s="265"/>
      <c r="B7" s="265"/>
      <c r="C7" s="265"/>
      <c r="D7" s="265"/>
      <c r="E7" s="265"/>
    </row>
    <row r="8" spans="1:5" ht="13.5" customHeight="1" x14ac:dyDescent="0.2">
      <c r="A8" s="265"/>
      <c r="B8" s="265"/>
      <c r="C8" s="265"/>
      <c r="D8" s="265"/>
      <c r="E8" s="265"/>
    </row>
    <row r="9" spans="1:5" ht="13.5" customHeight="1" x14ac:dyDescent="0.2">
      <c r="A9" s="265"/>
      <c r="B9" s="265"/>
      <c r="C9" s="265"/>
      <c r="D9" s="265"/>
      <c r="E9" s="265"/>
    </row>
    <row r="10" spans="1:5" ht="13.5" customHeight="1" x14ac:dyDescent="0.2">
      <c r="A10" s="265"/>
      <c r="B10" s="265"/>
      <c r="C10" s="265"/>
      <c r="D10" s="265"/>
      <c r="E10" s="265"/>
    </row>
    <row r="11" spans="1:5" ht="13.5" customHeight="1" x14ac:dyDescent="0.2">
      <c r="A11" s="265"/>
      <c r="B11" s="265"/>
      <c r="C11" s="265"/>
      <c r="D11" s="265"/>
      <c r="E11" s="265"/>
    </row>
    <row r="12" spans="1:5" ht="13.5" customHeight="1" x14ac:dyDescent="0.2">
      <c r="A12" s="265"/>
      <c r="B12" s="265"/>
      <c r="C12" s="265"/>
      <c r="D12" s="265"/>
      <c r="E12" s="265"/>
    </row>
    <row r="13" spans="1:5" ht="13.5" customHeight="1" x14ac:dyDescent="0.2">
      <c r="A13" s="265"/>
      <c r="B13" s="265"/>
      <c r="C13" s="265"/>
      <c r="D13" s="265"/>
      <c r="E13" s="265"/>
    </row>
    <row r="14" spans="1:5" ht="13.5" customHeight="1" x14ac:dyDescent="0.2">
      <c r="A14" s="265"/>
      <c r="B14" s="265"/>
      <c r="C14" s="265"/>
      <c r="D14" s="265"/>
      <c r="E14" s="265"/>
    </row>
    <row r="15" spans="1:5" ht="13.5" customHeight="1" x14ac:dyDescent="0.2">
      <c r="A15" s="265"/>
      <c r="B15" s="265"/>
      <c r="C15" s="265"/>
      <c r="D15" s="265"/>
      <c r="E15" s="265"/>
    </row>
    <row r="16" spans="1:5" ht="13.5" customHeight="1" x14ac:dyDescent="0.2">
      <c r="A16" s="265"/>
      <c r="B16" s="265"/>
      <c r="C16" s="265"/>
      <c r="D16" s="265"/>
      <c r="E16" s="265"/>
    </row>
    <row r="17" spans="1:5" ht="13.5" customHeight="1" x14ac:dyDescent="0.2">
      <c r="A17" s="265"/>
      <c r="B17" s="265"/>
      <c r="C17" s="265"/>
      <c r="D17" s="265"/>
      <c r="E17" s="265"/>
    </row>
    <row r="18" spans="1:5" ht="13.5" customHeight="1" x14ac:dyDescent="0.2">
      <c r="A18" s="265"/>
      <c r="B18" s="265"/>
      <c r="C18" s="265"/>
      <c r="D18" s="265"/>
      <c r="E18" s="265"/>
    </row>
    <row r="19" spans="1:5" ht="13.5" customHeight="1" x14ac:dyDescent="0.2">
      <c r="A19" s="265"/>
      <c r="B19" s="265"/>
      <c r="C19" s="265"/>
      <c r="D19" s="265"/>
      <c r="E19" s="265"/>
    </row>
    <row r="20" spans="1:5" ht="13.5" customHeight="1" x14ac:dyDescent="0.2">
      <c r="A20" s="265"/>
      <c r="B20" s="265"/>
      <c r="C20" s="265"/>
      <c r="D20" s="265"/>
      <c r="E20" s="265"/>
    </row>
    <row r="21" spans="1:5" ht="13.5" customHeight="1" x14ac:dyDescent="0.2">
      <c r="A21" s="265"/>
      <c r="B21" s="265"/>
      <c r="C21" s="265"/>
      <c r="D21" s="265"/>
      <c r="E21" s="265"/>
    </row>
    <row r="22" spans="1:5" ht="13.5" customHeight="1" x14ac:dyDescent="0.2">
      <c r="A22" s="265"/>
      <c r="B22" s="265"/>
      <c r="C22" s="265"/>
      <c r="D22" s="265"/>
      <c r="E22" s="265"/>
    </row>
    <row r="23" spans="1:5" ht="13.5" customHeight="1" x14ac:dyDescent="0.2">
      <c r="A23" s="265"/>
      <c r="B23" s="265"/>
      <c r="C23" s="265"/>
      <c r="D23" s="265"/>
      <c r="E23" s="265"/>
    </row>
    <row r="24" spans="1:5" ht="13.5" customHeight="1" x14ac:dyDescent="0.2">
      <c r="A24" s="265"/>
      <c r="B24" s="265"/>
      <c r="C24" s="265"/>
      <c r="D24" s="265"/>
      <c r="E24" s="265"/>
    </row>
    <row r="25" spans="1:5" ht="13.5" customHeight="1" x14ac:dyDescent="0.2">
      <c r="A25" s="265"/>
      <c r="B25" s="265"/>
      <c r="C25" s="265"/>
      <c r="D25" s="265"/>
      <c r="E25" s="265"/>
    </row>
    <row r="26" spans="1:5" ht="13.5" customHeight="1" x14ac:dyDescent="0.2">
      <c r="A26" s="265"/>
      <c r="B26" s="265"/>
      <c r="C26" s="265"/>
      <c r="D26" s="265"/>
      <c r="E26" s="265"/>
    </row>
    <row r="27" spans="1:5" ht="13.5" customHeight="1" x14ac:dyDescent="0.2">
      <c r="A27" s="265"/>
      <c r="B27" s="265"/>
      <c r="C27" s="265"/>
      <c r="D27" s="265"/>
      <c r="E27" s="265"/>
    </row>
    <row r="28" spans="1:5" ht="13.5" customHeight="1" x14ac:dyDescent="0.2">
      <c r="A28" s="265"/>
      <c r="B28" s="265"/>
      <c r="C28" s="265"/>
      <c r="D28" s="265"/>
      <c r="E28" s="265"/>
    </row>
    <row r="29" spans="1:5" ht="13.5" customHeight="1" x14ac:dyDescent="0.2">
      <c r="A29" s="265"/>
      <c r="B29" s="265"/>
      <c r="C29" s="265"/>
      <c r="D29" s="265"/>
      <c r="E29" s="265"/>
    </row>
    <row r="30" spans="1:5" ht="13.5" customHeight="1" x14ac:dyDescent="0.2">
      <c r="A30" s="265"/>
      <c r="B30" s="265"/>
      <c r="C30" s="265"/>
      <c r="D30" s="265"/>
      <c r="E30" s="265"/>
    </row>
    <row r="31" spans="1:5" ht="13.5" customHeight="1" x14ac:dyDescent="0.2">
      <c r="A31" s="265"/>
      <c r="B31" s="265"/>
      <c r="C31" s="265"/>
      <c r="D31" s="265"/>
      <c r="E31" s="265"/>
    </row>
    <row r="32" spans="1:5" ht="13.5" customHeight="1" x14ac:dyDescent="0.2">
      <c r="A32" s="265"/>
      <c r="B32" s="265"/>
      <c r="C32" s="265"/>
      <c r="D32" s="265"/>
      <c r="E32" s="265"/>
    </row>
    <row r="33" spans="1:5" ht="13.5" customHeight="1" x14ac:dyDescent="0.2">
      <c r="A33" s="265"/>
      <c r="B33" s="265"/>
      <c r="C33" s="265"/>
      <c r="D33" s="265"/>
      <c r="E33" s="265"/>
    </row>
    <row r="34" spans="1:5" ht="13.5" customHeight="1" x14ac:dyDescent="0.2">
      <c r="A34" s="265"/>
      <c r="B34" s="265"/>
      <c r="C34" s="265"/>
      <c r="D34" s="265"/>
      <c r="E34" s="265"/>
    </row>
    <row r="35" spans="1:5" ht="13.5" customHeight="1" x14ac:dyDescent="0.2">
      <c r="A35" s="265"/>
      <c r="B35" s="265"/>
      <c r="C35" s="265"/>
      <c r="D35" s="265"/>
      <c r="E35" s="265"/>
    </row>
    <row r="36" spans="1:5" ht="13.5" customHeight="1" x14ac:dyDescent="0.2">
      <c r="A36" s="265"/>
      <c r="B36" s="265"/>
      <c r="C36" s="265"/>
      <c r="D36" s="265"/>
      <c r="E36" s="265"/>
    </row>
    <row r="37" spans="1:5" ht="13.5" customHeight="1" x14ac:dyDescent="0.2">
      <c r="A37" s="265"/>
      <c r="B37" s="265"/>
      <c r="C37" s="265"/>
      <c r="D37" s="265"/>
      <c r="E37" s="265"/>
    </row>
    <row r="38" spans="1:5" ht="13.5" customHeight="1" x14ac:dyDescent="0.2">
      <c r="A38" s="265"/>
      <c r="B38" s="265"/>
      <c r="C38" s="265"/>
      <c r="D38" s="265"/>
      <c r="E38" s="265"/>
    </row>
    <row r="39" spans="1:5" ht="40.15" customHeight="1" x14ac:dyDescent="0.2">
      <c r="A39" s="265"/>
      <c r="B39" s="265"/>
      <c r="C39" s="265"/>
      <c r="D39" s="265"/>
      <c r="E39" s="265"/>
    </row>
    <row r="40" spans="1:5" ht="13.5" customHeight="1" x14ac:dyDescent="0.2">
      <c r="A40" s="265"/>
      <c r="B40" s="265"/>
      <c r="C40" s="265"/>
      <c r="D40" s="265"/>
      <c r="E40" s="265"/>
    </row>
    <row r="41" spans="1:5" ht="18.75" customHeight="1" x14ac:dyDescent="0.2">
      <c r="A41" s="265"/>
      <c r="B41" s="265" t="s">
        <v>287</v>
      </c>
      <c r="C41" s="265"/>
      <c r="D41" s="265"/>
      <c r="E41" s="265"/>
    </row>
    <row r="42" spans="1:5" ht="9" customHeight="1" x14ac:dyDescent="0.2">
      <c r="A42" s="264"/>
      <c r="B42" s="286"/>
      <c r="C42" s="287"/>
      <c r="D42" s="288"/>
      <c r="E42" s="264"/>
    </row>
    <row r="43" spans="1:5" ht="13.5" customHeight="1" x14ac:dyDescent="0.2">
      <c r="A43" s="264"/>
      <c r="B43" s="286"/>
      <c r="C43" s="283"/>
      <c r="D43" s="289" t="s">
        <v>284</v>
      </c>
      <c r="E43" s="264"/>
    </row>
    <row r="44" spans="1:5" ht="13.5" customHeight="1" x14ac:dyDescent="0.2">
      <c r="A44" s="264"/>
      <c r="B44" s="286"/>
      <c r="C44" s="294"/>
      <c r="D44" s="496" t="s">
        <v>441</v>
      </c>
      <c r="E44" s="264"/>
    </row>
    <row r="45" spans="1:5" ht="13.5" customHeight="1" x14ac:dyDescent="0.2">
      <c r="A45" s="264"/>
      <c r="B45" s="286"/>
      <c r="C45" s="290"/>
      <c r="D45" s="288"/>
      <c r="E45" s="264"/>
    </row>
    <row r="46" spans="1:5" ht="13.5" customHeight="1" x14ac:dyDescent="0.2">
      <c r="A46" s="264"/>
      <c r="B46" s="286"/>
      <c r="C46" s="284"/>
      <c r="D46" s="289" t="s">
        <v>285</v>
      </c>
      <c r="E46" s="264"/>
    </row>
    <row r="47" spans="1:5" ht="13.5" customHeight="1" x14ac:dyDescent="0.2">
      <c r="A47" s="264"/>
      <c r="B47" s="286"/>
      <c r="C47" s="287"/>
      <c r="D47" s="842" t="s">
        <v>441</v>
      </c>
      <c r="E47" s="264"/>
    </row>
    <row r="48" spans="1:5" ht="13.5" customHeight="1" x14ac:dyDescent="0.2">
      <c r="A48" s="264"/>
      <c r="B48" s="286"/>
      <c r="C48" s="287"/>
      <c r="D48" s="288"/>
      <c r="E48" s="264"/>
    </row>
    <row r="49" spans="1:5" ht="13.5" customHeight="1" x14ac:dyDescent="0.2">
      <c r="A49" s="264"/>
      <c r="B49" s="286"/>
      <c r="C49" s="285"/>
      <c r="D49" s="289" t="s">
        <v>286</v>
      </c>
      <c r="E49" s="264"/>
    </row>
    <row r="50" spans="1:5" ht="13.5" customHeight="1" x14ac:dyDescent="0.2">
      <c r="A50" s="264"/>
      <c r="B50" s="286"/>
      <c r="C50" s="287"/>
      <c r="D50" s="496" t="s">
        <v>423</v>
      </c>
      <c r="E50" s="264"/>
    </row>
    <row r="51" spans="1:5" ht="25.5" customHeight="1" x14ac:dyDescent="0.2">
      <c r="A51" s="264"/>
      <c r="B51" s="291"/>
      <c r="C51" s="292"/>
      <c r="D51" s="293"/>
      <c r="E51" s="264"/>
    </row>
    <row r="52" spans="1:5" x14ac:dyDescent="0.2">
      <c r="A52" s="264"/>
      <c r="B52" s="265"/>
      <c r="C52" s="267"/>
      <c r="D52" s="266"/>
      <c r="E52" s="264"/>
    </row>
    <row r="53" spans="1:5" s="57" customFormat="1" ht="15.75" customHeight="1" x14ac:dyDescent="0.2">
      <c r="A53" s="264"/>
      <c r="B53" s="265"/>
      <c r="C53" s="267"/>
      <c r="D53" s="266"/>
      <c r="E53" s="264"/>
    </row>
    <row r="54" spans="1:5" ht="94.5" customHeight="1" x14ac:dyDescent="0.2">
      <c r="A54" s="264"/>
      <c r="B54" s="265"/>
      <c r="C54" s="267"/>
      <c r="D54" s="266"/>
      <c r="E54" s="264"/>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4sinóticos</vt:lpstr>
      <vt:lpstr>5sinóticos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2021-09-28T11:32:55Z</cp:lastPrinted>
  <dcterms:created xsi:type="dcterms:W3CDTF">2004-03-02T09:49:36Z</dcterms:created>
  <dcterms:modified xsi:type="dcterms:W3CDTF">2021-09-28T11:34:23Z</dcterms:modified>
</cp:coreProperties>
</file>